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sktop\"/>
    </mc:Choice>
  </mc:AlternateContent>
  <bookViews>
    <workbookView xWindow="0" yWindow="0" windowWidth="12660" windowHeight="11940" activeTab="1" xr2:uid="{5ED7A12B-E951-4C8C-B304-53BD5669423E}"/>
  </bookViews>
  <sheets>
    <sheet name="Goran" sheetId="1" r:id="rId1"/>
    <sheet name="Interview" sheetId="2" r:id="rId2"/>
    <sheet name="Trainer" sheetId="3" r:id="rId3"/>
    <sheet name="Spieler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2" i="1"/>
  <c r="H3" i="1"/>
  <c r="G3" i="1"/>
  <c r="F3" i="1"/>
  <c r="H2" i="1"/>
  <c r="G2" i="1"/>
  <c r="F2" i="1"/>
</calcChain>
</file>

<file path=xl/sharedStrings.xml><?xml version="1.0" encoding="utf-8"?>
<sst xmlns="http://schemas.openxmlformats.org/spreadsheetml/2006/main" count="85" uniqueCount="81">
  <si>
    <t>Rapid</t>
  </si>
  <si>
    <t>Ebreichsdorf</t>
  </si>
  <si>
    <t>Spiele</t>
  </si>
  <si>
    <t>S</t>
  </si>
  <si>
    <t>U</t>
  </si>
  <si>
    <t>N</t>
  </si>
  <si>
    <t>S%</t>
  </si>
  <si>
    <t>U%</t>
  </si>
  <si>
    <t>N%</t>
  </si>
  <si>
    <t>Punkte</t>
  </si>
  <si>
    <t>Familienstand</t>
  </si>
  <si>
    <t>Kinder</t>
  </si>
  <si>
    <t>Wohnort</t>
  </si>
  <si>
    <t>Hobbies</t>
  </si>
  <si>
    <t>Handy</t>
  </si>
  <si>
    <t>Computerspiel</t>
  </si>
  <si>
    <t>Anfahrt zum Stadion</t>
  </si>
  <si>
    <t>Automarke</t>
  </si>
  <si>
    <t>Familie beim Spiel dabei?</t>
  </si>
  <si>
    <t>Alternativberuf</t>
  </si>
  <si>
    <t>Lieblingsspeise</t>
  </si>
  <si>
    <t>Lieblingsmusik</t>
  </si>
  <si>
    <t>Stationen</t>
  </si>
  <si>
    <t>Beste Freunde im Team</t>
  </si>
  <si>
    <t>Vertragsende</t>
  </si>
  <si>
    <t>Goran</t>
  </si>
  <si>
    <t>Stephan</t>
  </si>
  <si>
    <t>Geburtsort</t>
  </si>
  <si>
    <t>Geburtsdatum</t>
  </si>
  <si>
    <t>11.01.1991 (27)</t>
  </si>
  <si>
    <t>16.10.1974 (43)</t>
  </si>
  <si>
    <t>Marktwert</t>
  </si>
  <si>
    <t>Schwechat, Admira II, Rapid (2015)</t>
  </si>
  <si>
    <t>PSV-Wien, Rapid-Jugend, Austria, Steyr, Würnitz, St. Andrä Wördern, Kapellerfeld, Donau. Karriereende 2007 (33). Früh? Warum? Als Trainer Rapid U19, Pasching, Donau, Parndorf, Österreich U20, U18, U19, Favoriten, Mannsdorf, Österreich U20, Neuaigen, Ebreichsdrof (4 Jahre)</t>
  </si>
  <si>
    <t>Haarfarbe</t>
  </si>
  <si>
    <t>brünett</t>
  </si>
  <si>
    <t>Leistung</t>
  </si>
  <si>
    <t>18 Einsätze, nur Kapitän Schwab und Richard Strebinger haben 19. (In den vorigen Saisonen 18 bzw. 19  insgesamt). Universellst einsetzbarer Spieler.</t>
  </si>
  <si>
    <t>Mit 1,85 Punkten pro Spiel (Ebreichsdorf 2,1) besser als _alle_ unmittelbaren Vorgänger (Pacult, Barisic, Canadi, Hickersberger, Schöttel, Zellhofer, Dokupil, Matthäus)</t>
  </si>
  <si>
    <t>Trainer</t>
  </si>
  <si>
    <t>von</t>
  </si>
  <si>
    <t>bis</t>
  </si>
  <si>
    <t>Punkte pro Spiel</t>
  </si>
  <si>
    <t>Barisic Z.</t>
  </si>
  <si>
    <t>Büskens M.</t>
  </si>
  <si>
    <t>Canadi D.</t>
  </si>
  <si>
    <t>Djuricin G.</t>
  </si>
  <si>
    <t>Dokupil E.</t>
  </si>
  <si>
    <t>Hickersberger J.</t>
  </si>
  <si>
    <t>Krankl H.</t>
  </si>
  <si>
    <t>Matthäus L.</t>
  </si>
  <si>
    <t>Pacult P.</t>
  </si>
  <si>
    <t>Persidis P.</t>
  </si>
  <si>
    <t>Schöttel P.</t>
  </si>
  <si>
    <t>Weber H.</t>
  </si>
  <si>
    <t>Zellhofer G.</t>
  </si>
  <si>
    <t>braun</t>
  </si>
  <si>
    <t>in einer Beziehung</t>
  </si>
  <si>
    <t>2 Kinder</t>
  </si>
  <si>
    <t>verheiratet</t>
  </si>
  <si>
    <t>Wien 22</t>
  </si>
  <si>
    <t>Wien 23</t>
  </si>
  <si>
    <t>Radfahren</t>
  </si>
  <si>
    <t>verschiedene Sportarten</t>
  </si>
  <si>
    <t>Mediteran</t>
  </si>
  <si>
    <t>Wiener Küche</t>
  </si>
  <si>
    <t>FM4, Balkan-Stil</t>
  </si>
  <si>
    <t>Charts, R&amp;B (Rythm &amp; Blues)</t>
  </si>
  <si>
    <t>iPhone</t>
  </si>
  <si>
    <t>iPnone</t>
  </si>
  <si>
    <t>Playstation</t>
  </si>
  <si>
    <t>VW (Kamper)</t>
  </si>
  <si>
    <t>Mercedes</t>
  </si>
  <si>
    <t>mit dem Auto</t>
  </si>
  <si>
    <t>immer</t>
  </si>
  <si>
    <t xml:space="preserve"> immer</t>
  </si>
  <si>
    <t>17 Jahre Pensionsversicherung, derzeit ruhend</t>
  </si>
  <si>
    <t>Abschluss der Admira-Akademie mit Matura. Ab 30 ein Studium der Wirtschaftswissenschaften geplant.</t>
  </si>
  <si>
    <t>Louis (Zimmerkollege), Schwab, Dibon (also alle ehemaligen Admiraner)</t>
  </si>
  <si>
    <t>Wien (Abstammung Kroatien 2. Generation)</t>
  </si>
  <si>
    <t>Wien (Urwiener)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</si>
</sst>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9"/>
      <color rgb="FF57585A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2BB"/>
        <bgColor indexed="64"/>
      </patternFill>
    </fill>
  </fills>
  <borders count="3">
    <border>
      <left/>
      <right/>
      <top/>
      <bottom/>
      <diagonal/>
    </border>
    <border>
      <left style="medium">
        <color rgb="FFE4E4E4"/>
      </left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1" applyFill="1" applyBorder="1" applyAlignment="1">
      <alignment horizontal="center" vertical="center" wrapText="1" readingOrder="1"/>
    </xf>
    <xf numFmtId="0" fontId="1" fillId="3" borderId="1" xfId="0" applyFont="1" applyFill="1" applyBorder="1" applyAlignment="1">
      <alignment horizontal="center" vertical="center" wrapText="1" readingOrder="1"/>
    </xf>
    <xf numFmtId="0" fontId="2" fillId="2" borderId="1" xfId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2" xfId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2" xfId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599524</xdr:colOff>
      <xdr:row>34</xdr:row>
      <xdr:rowOff>103952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3300D36-0C3F-4837-B46E-612516186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09524" cy="65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675333</xdr:colOff>
      <xdr:row>24</xdr:row>
      <xdr:rowOff>28000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8E48F3B-83B5-4F1A-906E-E5AD32F5E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33333" cy="4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23.ewkil.at/?id=@trainer&amp;detail=barisicz" TargetMode="External"/><Relationship Id="rId13" Type="http://schemas.openxmlformats.org/officeDocument/2006/relationships/hyperlink" Target="http://123.ewkil.at/?id=@trainer&amp;detail=dokupile1994" TargetMode="External"/><Relationship Id="rId18" Type="http://schemas.openxmlformats.org/officeDocument/2006/relationships/hyperlink" Target="http://123.ewkil.at/?id=@trainer&amp;detail=pacultp" TargetMode="External"/><Relationship Id="rId3" Type="http://schemas.openxmlformats.org/officeDocument/2006/relationships/hyperlink" Target="javascript:__doPostBack('ctl00$PlaceHolderContent$ctl00$GridView_ControlTrainersPoints','Sort$NAME')" TargetMode="External"/><Relationship Id="rId21" Type="http://schemas.openxmlformats.org/officeDocument/2006/relationships/hyperlink" Target="http://123.ewkil.at/?id=@trainer&amp;detail=weberh1998" TargetMode="External"/><Relationship Id="rId7" Type="http://schemas.openxmlformats.org/officeDocument/2006/relationships/hyperlink" Target="javascript:__doPostBack('ctl00$PlaceHolderContent$ctl00$GridView_ControlTrainersPoints','Sort$PUNKTEPROSPIEL')" TargetMode="External"/><Relationship Id="rId12" Type="http://schemas.openxmlformats.org/officeDocument/2006/relationships/hyperlink" Target="http://123.ewkil.at/?id=@trainer&amp;detail=djuricin" TargetMode="External"/><Relationship Id="rId17" Type="http://schemas.openxmlformats.org/officeDocument/2006/relationships/hyperlink" Target="http://123.ewkil.at/?id=@trainer&amp;detail=matth%C3%A4usl" TargetMode="External"/><Relationship Id="rId2" Type="http://schemas.openxmlformats.org/officeDocument/2006/relationships/hyperlink" Target="https://www.transfermarkt.at/goran-djuricin/leistungsdatenDetail/trainer/2770/verein_id/18519/datum_zu/2012-09-17/datum_ab/2016-11-13" TargetMode="External"/><Relationship Id="rId16" Type="http://schemas.openxmlformats.org/officeDocument/2006/relationships/hyperlink" Target="http://123.ewkil.at/?id=@trainer&amp;detail=kranklh" TargetMode="External"/><Relationship Id="rId20" Type="http://schemas.openxmlformats.org/officeDocument/2006/relationships/hyperlink" Target="http://123.ewkil.at/?id=@trainer&amp;detail=sch%C3%B6ttelp" TargetMode="External"/><Relationship Id="rId1" Type="http://schemas.openxmlformats.org/officeDocument/2006/relationships/hyperlink" Target="https://www.transfermarkt.at/goran-djuricin/leistungsdatenDetail/trainer/2770/verein_id/170/datum_zu/2017-04-09/datum_ab/0000-00-00" TargetMode="External"/><Relationship Id="rId6" Type="http://schemas.openxmlformats.org/officeDocument/2006/relationships/hyperlink" Target="javascript:__doPostBack('ctl00$PlaceHolderContent$ctl00$GridView_ControlTrainersPoints','Sort$SPIELE')" TargetMode="External"/><Relationship Id="rId11" Type="http://schemas.openxmlformats.org/officeDocument/2006/relationships/hyperlink" Target="http://123.ewkil.at/?id=@trainer&amp;detail=canadi" TargetMode="External"/><Relationship Id="rId5" Type="http://schemas.openxmlformats.org/officeDocument/2006/relationships/hyperlink" Target="javascript:__doPostBack('ctl00$PlaceHolderContent$ctl00$GridView_ControlTrainersPoints','Sort$BIS')" TargetMode="External"/><Relationship Id="rId15" Type="http://schemas.openxmlformats.org/officeDocument/2006/relationships/hyperlink" Target="http://123.ewkil.at/?id=@trainer&amp;detail=hickersbergerj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123.ewkil.at/?id=@trainer&amp;detail=b%C3%BCskens" TargetMode="External"/><Relationship Id="rId19" Type="http://schemas.openxmlformats.org/officeDocument/2006/relationships/hyperlink" Target="http://123.ewkil.at/?id=@trainer&amp;detail=persidisp" TargetMode="External"/><Relationship Id="rId4" Type="http://schemas.openxmlformats.org/officeDocument/2006/relationships/hyperlink" Target="javascript:__doPostBack('ctl00$PlaceHolderContent$ctl00$GridView_ControlTrainersPoints','Sort$VON')" TargetMode="External"/><Relationship Id="rId9" Type="http://schemas.openxmlformats.org/officeDocument/2006/relationships/hyperlink" Target="http://123.ewkil.at/?id=@trainer&amp;detail=barisicz1" TargetMode="External"/><Relationship Id="rId14" Type="http://schemas.openxmlformats.org/officeDocument/2006/relationships/hyperlink" Target="http://123.ewkil.at/?id=@trainer&amp;detail=dokupile2000" TargetMode="External"/><Relationship Id="rId22" Type="http://schemas.openxmlformats.org/officeDocument/2006/relationships/hyperlink" Target="http://123.ewkil.at/?id=@trainer&amp;detail=zellhofe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175FF-6710-4B0F-B231-556590DBD39E}">
  <dimension ref="A1:Q21"/>
  <sheetViews>
    <sheetView workbookViewId="0">
      <selection activeCell="J6" sqref="J6:Q21"/>
    </sheetView>
  </sheetViews>
  <sheetFormatPr baseColWidth="10" defaultRowHeight="15" x14ac:dyDescent="0.25"/>
  <cols>
    <col min="2" max="5" width="7.42578125" customWidth="1"/>
    <col min="6" max="8" width="7.42578125" style="5" customWidth="1"/>
    <col min="9" max="9" width="7.42578125" style="6" customWidth="1"/>
  </cols>
  <sheetData>
    <row r="1" spans="1:17" ht="15.75" thickBot="1" x14ac:dyDescent="0.3">
      <c r="B1" s="7" t="s">
        <v>2</v>
      </c>
      <c r="C1" s="7" t="s">
        <v>3</v>
      </c>
      <c r="D1" s="7" t="s">
        <v>4</v>
      </c>
      <c r="E1" s="7" t="s">
        <v>5</v>
      </c>
      <c r="F1" s="8" t="s">
        <v>6</v>
      </c>
      <c r="G1" s="8" t="s">
        <v>7</v>
      </c>
      <c r="H1" s="8" t="s">
        <v>8</v>
      </c>
      <c r="I1" s="9" t="s">
        <v>9</v>
      </c>
    </row>
    <row r="2" spans="1:17" ht="15.75" thickBot="1" x14ac:dyDescent="0.3">
      <c r="A2" t="s">
        <v>0</v>
      </c>
      <c r="B2" s="1">
        <v>33</v>
      </c>
      <c r="C2" s="2">
        <v>18</v>
      </c>
      <c r="D2" s="2">
        <v>7</v>
      </c>
      <c r="E2" s="2">
        <v>8</v>
      </c>
      <c r="F2" s="5">
        <f>+C2/$B2</f>
        <v>0.54545454545454541</v>
      </c>
      <c r="G2" s="5">
        <f t="shared" ref="G2:H3" si="0">+D2/$B2</f>
        <v>0.21212121212121213</v>
      </c>
      <c r="H2" s="5">
        <f t="shared" si="0"/>
        <v>0.24242424242424243</v>
      </c>
      <c r="I2" s="6">
        <f>+(C2*3+D2)/$B2</f>
        <v>1.8484848484848484</v>
      </c>
    </row>
    <row r="3" spans="1:17" ht="15.75" thickBot="1" x14ac:dyDescent="0.3">
      <c r="A3" t="s">
        <v>1</v>
      </c>
      <c r="B3" s="3">
        <v>101</v>
      </c>
      <c r="C3" s="4">
        <v>66</v>
      </c>
      <c r="D3" s="4">
        <v>12</v>
      </c>
      <c r="E3" s="4">
        <v>23</v>
      </c>
      <c r="F3" s="5">
        <f t="shared" ref="F3" si="1">+C3/$B3</f>
        <v>0.65346534653465349</v>
      </c>
      <c r="G3" s="5">
        <f t="shared" si="0"/>
        <v>0.11881188118811881</v>
      </c>
      <c r="H3" s="5">
        <f t="shared" si="0"/>
        <v>0.22772277227722773</v>
      </c>
      <c r="I3" s="6">
        <f>+(C3*3+D3)/$B3</f>
        <v>2.0792079207920793</v>
      </c>
    </row>
    <row r="6" spans="1:17" ht="30" x14ac:dyDescent="0.25">
      <c r="J6" s="10" t="s">
        <v>39</v>
      </c>
      <c r="K6" s="10" t="s">
        <v>40</v>
      </c>
      <c r="L6" s="10" t="s">
        <v>41</v>
      </c>
      <c r="M6" s="10" t="s">
        <v>2</v>
      </c>
      <c r="N6" s="11"/>
      <c r="O6" s="11"/>
      <c r="P6" s="11"/>
      <c r="Q6" s="10" t="s">
        <v>42</v>
      </c>
    </row>
    <row r="7" spans="1:17" x14ac:dyDescent="0.25">
      <c r="J7" s="12" t="s">
        <v>43</v>
      </c>
      <c r="K7" s="13">
        <v>2013</v>
      </c>
      <c r="L7" s="13">
        <v>2016</v>
      </c>
      <c r="M7" s="14">
        <v>151</v>
      </c>
      <c r="N7" s="14">
        <v>77</v>
      </c>
      <c r="O7" s="14">
        <v>36</v>
      </c>
      <c r="P7" s="14">
        <v>38</v>
      </c>
      <c r="Q7" s="14">
        <v>1.77</v>
      </c>
    </row>
    <row r="8" spans="1:17" x14ac:dyDescent="0.25">
      <c r="J8" s="12" t="s">
        <v>43</v>
      </c>
      <c r="K8" s="13">
        <v>2011</v>
      </c>
      <c r="L8" s="13">
        <v>2011</v>
      </c>
      <c r="M8" s="14">
        <v>10</v>
      </c>
      <c r="N8" s="14">
        <v>4</v>
      </c>
      <c r="O8" s="14">
        <v>2</v>
      </c>
      <c r="P8" s="14">
        <v>4</v>
      </c>
      <c r="Q8" s="14">
        <v>1.4</v>
      </c>
    </row>
    <row r="9" spans="1:17" x14ac:dyDescent="0.25">
      <c r="J9" s="12" t="s">
        <v>44</v>
      </c>
      <c r="K9" s="13">
        <v>2016</v>
      </c>
      <c r="L9" s="13">
        <v>2016</v>
      </c>
      <c r="M9" s="14">
        <v>25</v>
      </c>
      <c r="N9" s="14">
        <v>11</v>
      </c>
      <c r="O9" s="14">
        <v>8</v>
      </c>
      <c r="P9" s="14">
        <v>6</v>
      </c>
      <c r="Q9" s="14">
        <v>1.64</v>
      </c>
    </row>
    <row r="10" spans="1:17" x14ac:dyDescent="0.25">
      <c r="J10" s="12" t="s">
        <v>45</v>
      </c>
      <c r="K10" s="13">
        <v>2016</v>
      </c>
      <c r="L10" s="13">
        <v>2017</v>
      </c>
      <c r="M10" s="14">
        <v>17</v>
      </c>
      <c r="N10" s="14">
        <v>3</v>
      </c>
      <c r="O10" s="14">
        <v>6</v>
      </c>
      <c r="P10" s="14">
        <v>8</v>
      </c>
      <c r="Q10" s="14">
        <v>0.88</v>
      </c>
    </row>
    <row r="11" spans="1:17" x14ac:dyDescent="0.25">
      <c r="J11" s="15" t="s">
        <v>46</v>
      </c>
      <c r="K11" s="16">
        <v>2017</v>
      </c>
      <c r="L11" s="16">
        <v>2017</v>
      </c>
      <c r="M11" s="17">
        <v>33</v>
      </c>
      <c r="N11" s="17">
        <v>18</v>
      </c>
      <c r="O11" s="17">
        <v>7</v>
      </c>
      <c r="P11" s="17">
        <v>8</v>
      </c>
      <c r="Q11" s="17">
        <v>1.85</v>
      </c>
    </row>
    <row r="12" spans="1:17" x14ac:dyDescent="0.25">
      <c r="J12" s="12" t="s">
        <v>47</v>
      </c>
      <c r="K12" s="13">
        <v>1994</v>
      </c>
      <c r="L12" s="13">
        <v>1998</v>
      </c>
      <c r="M12" s="14">
        <v>173</v>
      </c>
      <c r="N12" s="14">
        <v>89</v>
      </c>
      <c r="O12" s="14">
        <v>39</v>
      </c>
      <c r="P12" s="14">
        <v>45</v>
      </c>
      <c r="Q12" s="14">
        <v>1.77</v>
      </c>
    </row>
    <row r="13" spans="1:17" x14ac:dyDescent="0.25">
      <c r="J13" s="12" t="s">
        <v>47</v>
      </c>
      <c r="K13" s="13">
        <v>2000</v>
      </c>
      <c r="L13" s="13">
        <v>2001</v>
      </c>
      <c r="M13" s="14">
        <v>51</v>
      </c>
      <c r="N13" s="14">
        <v>25</v>
      </c>
      <c r="O13" s="14">
        <v>14</v>
      </c>
      <c r="P13" s="14">
        <v>12</v>
      </c>
      <c r="Q13" s="14">
        <v>1.75</v>
      </c>
    </row>
    <row r="14" spans="1:17" ht="30" x14ac:dyDescent="0.25">
      <c r="J14" s="12" t="s">
        <v>48</v>
      </c>
      <c r="K14" s="13">
        <v>2002</v>
      </c>
      <c r="L14" s="13">
        <v>2005</v>
      </c>
      <c r="M14" s="14">
        <v>154</v>
      </c>
      <c r="N14" s="14">
        <v>70</v>
      </c>
      <c r="O14" s="14">
        <v>38</v>
      </c>
      <c r="P14" s="14">
        <v>46</v>
      </c>
      <c r="Q14" s="14">
        <v>1.61</v>
      </c>
    </row>
    <row r="15" spans="1:17" x14ac:dyDescent="0.25">
      <c r="J15" s="12" t="s">
        <v>49</v>
      </c>
      <c r="K15" s="13">
        <v>1989</v>
      </c>
      <c r="L15" s="13">
        <v>1992</v>
      </c>
      <c r="M15" s="14">
        <v>131</v>
      </c>
      <c r="N15" s="14">
        <v>68</v>
      </c>
      <c r="O15" s="14">
        <v>24</v>
      </c>
      <c r="P15" s="14">
        <v>39</v>
      </c>
      <c r="Q15" s="14">
        <v>1.74</v>
      </c>
    </row>
    <row r="16" spans="1:17" x14ac:dyDescent="0.25">
      <c r="J16" s="12" t="s">
        <v>50</v>
      </c>
      <c r="K16" s="13">
        <v>2001</v>
      </c>
      <c r="L16" s="13">
        <v>2002</v>
      </c>
      <c r="M16" s="14">
        <v>32</v>
      </c>
      <c r="N16" s="14">
        <v>9</v>
      </c>
      <c r="O16" s="14">
        <v>9</v>
      </c>
      <c r="P16" s="14">
        <v>14</v>
      </c>
      <c r="Q16" s="14">
        <v>1.1299999999999999</v>
      </c>
    </row>
    <row r="17" spans="10:17" x14ac:dyDescent="0.25">
      <c r="J17" s="12" t="s">
        <v>51</v>
      </c>
      <c r="K17" s="13">
        <v>2006</v>
      </c>
      <c r="L17" s="13">
        <v>2011</v>
      </c>
      <c r="M17" s="14">
        <v>210</v>
      </c>
      <c r="N17" s="14">
        <v>109</v>
      </c>
      <c r="O17" s="14">
        <v>48</v>
      </c>
      <c r="P17" s="14">
        <v>53</v>
      </c>
      <c r="Q17" s="14">
        <v>1.79</v>
      </c>
    </row>
    <row r="18" spans="10:17" x14ac:dyDescent="0.25">
      <c r="J18" s="15" t="s">
        <v>52</v>
      </c>
      <c r="K18" s="16">
        <v>2001</v>
      </c>
      <c r="L18" s="16">
        <v>2001</v>
      </c>
      <c r="M18" s="17">
        <v>6</v>
      </c>
      <c r="N18" s="17">
        <v>2</v>
      </c>
      <c r="O18" s="17">
        <v>1</v>
      </c>
      <c r="P18" s="17">
        <v>3</v>
      </c>
      <c r="Q18" s="17">
        <v>1.17</v>
      </c>
    </row>
    <row r="19" spans="10:17" x14ac:dyDescent="0.25">
      <c r="J19" s="12" t="s">
        <v>53</v>
      </c>
      <c r="K19" s="13">
        <v>2011</v>
      </c>
      <c r="L19" s="13">
        <v>2013</v>
      </c>
      <c r="M19" s="14">
        <v>82</v>
      </c>
      <c r="N19" s="14">
        <v>37</v>
      </c>
      <c r="O19" s="14">
        <v>21</v>
      </c>
      <c r="P19" s="14">
        <v>24</v>
      </c>
      <c r="Q19" s="14">
        <v>1.61</v>
      </c>
    </row>
    <row r="20" spans="10:17" x14ac:dyDescent="0.25">
      <c r="J20" s="12" t="s">
        <v>54</v>
      </c>
      <c r="K20" s="13">
        <v>1998</v>
      </c>
      <c r="L20" s="13">
        <v>2000</v>
      </c>
      <c r="M20" s="14">
        <v>98</v>
      </c>
      <c r="N20" s="14">
        <v>53</v>
      </c>
      <c r="O20" s="14">
        <v>21</v>
      </c>
      <c r="P20" s="14">
        <v>24</v>
      </c>
      <c r="Q20" s="14">
        <v>1.84</v>
      </c>
    </row>
    <row r="21" spans="10:17" x14ac:dyDescent="0.25">
      <c r="J21" s="12" t="s">
        <v>55</v>
      </c>
      <c r="K21" s="13">
        <v>2006</v>
      </c>
      <c r="L21" s="13">
        <v>2006</v>
      </c>
      <c r="M21" s="14">
        <v>23</v>
      </c>
      <c r="N21" s="14">
        <v>7</v>
      </c>
      <c r="O21" s="14">
        <v>4</v>
      </c>
      <c r="P21" s="14">
        <v>12</v>
      </c>
      <c r="Q21" s="14">
        <v>1.0900000000000001</v>
      </c>
    </row>
  </sheetData>
  <hyperlinks>
    <hyperlink ref="B2" r:id="rId1" display="https://www.transfermarkt.at/goran-djuricin/leistungsdatenDetail/trainer/2770/verein_id/170/datum_zu/2017-04-09/datum_ab/0000-00-00" xr:uid="{CA9A30E4-D096-4D08-BD18-D45CA831D1EB}"/>
    <hyperlink ref="B3" r:id="rId2" display="https://www.transfermarkt.at/goran-djuricin/leistungsdatenDetail/trainer/2770/verein_id/18519/datum_zu/2012-09-17/datum_ab/2016-11-13" xr:uid="{0F33C1AF-7FCF-49FE-9E25-9B8BB578B392}"/>
    <hyperlink ref="J6" r:id="rId3" display="javascript:__doPostBack('ctl00$PlaceHolderContent$ctl00$GridView_ControlTrainersPoints','Sort$NAME')" xr:uid="{4DCA53A9-2A10-4949-9CA7-32278C06F0DB}"/>
    <hyperlink ref="K6" r:id="rId4" display="javascript:__doPostBack('ctl00$PlaceHolderContent$ctl00$GridView_ControlTrainersPoints','Sort$VON')" xr:uid="{9B6C0DED-31F2-459E-B6F3-9C58EC681E74}"/>
    <hyperlink ref="L6" r:id="rId5" display="javascript:__doPostBack('ctl00$PlaceHolderContent$ctl00$GridView_ControlTrainersPoints','Sort$BIS')" xr:uid="{A9C29EE4-286A-4441-9274-E73AB94725E2}"/>
    <hyperlink ref="M6" r:id="rId6" display="javascript:__doPostBack('ctl00$PlaceHolderContent$ctl00$GridView_ControlTrainersPoints','Sort$SPIELE')" xr:uid="{E1A98C82-9B1F-4483-84F5-1FF724C4034C}"/>
    <hyperlink ref="Q6" r:id="rId7" display="javascript:__doPostBack('ctl00$PlaceHolderContent$ctl00$GridView_ControlTrainersPoints','Sort$PUNKTEPROSPIEL')" xr:uid="{08BB0E3A-130E-4173-AF3A-3A4785ABC965}"/>
    <hyperlink ref="J7" r:id="rId8" display="http://123.ewkil.at/?id=@trainer&amp;detail=barisicz" xr:uid="{BB89949E-4555-4DA1-A9D3-FEF9291CB8BE}"/>
    <hyperlink ref="J8" r:id="rId9" display="http://123.ewkil.at/?id=@trainer&amp;detail=barisicz1" xr:uid="{E48E6206-C19F-4CA1-B1B0-34DF4AE47C37}"/>
    <hyperlink ref="J9" r:id="rId10" display="http://123.ewkil.at/?id=@trainer&amp;detail=b%C3%BCskens" xr:uid="{7B1CC402-0855-4F4D-8FF9-451C94D0990E}"/>
    <hyperlink ref="J10" r:id="rId11" display="http://123.ewkil.at/?id=@trainer&amp;detail=canadi" xr:uid="{92603031-60D8-4FBE-AC33-B77339F4F219}"/>
    <hyperlink ref="J11" r:id="rId12" display="http://123.ewkil.at/?id=@trainer&amp;detail=djuricin" xr:uid="{08B7387E-8E73-4788-9EAE-A01F9216AC0F}"/>
    <hyperlink ref="J12" r:id="rId13" display="http://123.ewkil.at/?id=@trainer&amp;detail=dokupile1994" xr:uid="{CCB4B565-3A0F-4E48-ABC7-F3496388EE54}"/>
    <hyperlink ref="J13" r:id="rId14" display="http://123.ewkil.at/?id=@trainer&amp;detail=dokupile2000" xr:uid="{E421BC79-0D70-4757-A01F-A66F99902F85}"/>
    <hyperlink ref="J14" r:id="rId15" display="http://123.ewkil.at/?id=@trainer&amp;detail=hickersbergerj" xr:uid="{C0C4593A-378E-4975-9D3E-9E23F4B664C0}"/>
    <hyperlink ref="J15" r:id="rId16" display="http://123.ewkil.at/?id=@trainer&amp;detail=kranklh" xr:uid="{84EAE7A8-196B-49D3-9BA2-8D426D6D7DC6}"/>
    <hyperlink ref="J16" r:id="rId17" display="http://123.ewkil.at/?id=@trainer&amp;detail=matth%C3%A4usl" xr:uid="{D7D5B506-E7B0-4601-9C67-4189F94449D3}"/>
    <hyperlink ref="J17" r:id="rId18" display="http://123.ewkil.at/?id=@trainer&amp;detail=pacultp" xr:uid="{85A9ADCA-C86A-4983-A580-11FA947AE3F9}"/>
    <hyperlink ref="J18" r:id="rId19" display="http://123.ewkil.at/?id=@trainer&amp;detail=persidisp" xr:uid="{4E7FC2E6-8122-4795-A508-F665775ECA59}"/>
    <hyperlink ref="J19" r:id="rId20" display="http://123.ewkil.at/?id=@trainer&amp;detail=sch%C3%B6ttelp" xr:uid="{ED065548-C40A-4476-BB16-243D4DA9224E}"/>
    <hyperlink ref="J20" r:id="rId21" display="http://123.ewkil.at/?id=@trainer&amp;detail=weberh1998" xr:uid="{CFD0C6DE-7407-4532-91D5-BCE51ADA19E0}"/>
    <hyperlink ref="J21" r:id="rId22" display="http://123.ewkil.at/?id=@trainer&amp;detail=zellhoferg" xr:uid="{C77025C5-2417-4D5A-A0D3-3434260B4632}"/>
  </hyperlinks>
  <pageMargins left="0.7" right="0.7" top="0.78740157499999996" bottom="0.78740157499999996" header="0.3" footer="0.3"/>
  <pageSetup paperSize="9" orientation="portrait" horizontalDpi="0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24622-8ED8-49AF-AEB3-27DE0117D3B1}">
  <dimension ref="A1:C21"/>
  <sheetViews>
    <sheetView tabSelected="1" workbookViewId="0">
      <selection activeCell="C21" sqref="A1:C21"/>
    </sheetView>
  </sheetViews>
  <sheetFormatPr baseColWidth="10" defaultColWidth="42.28515625" defaultRowHeight="15" x14ac:dyDescent="0.25"/>
  <cols>
    <col min="1" max="1" width="25.140625" style="18" customWidth="1"/>
    <col min="2" max="3" width="51.7109375" style="19" customWidth="1"/>
    <col min="4" max="16384" width="42.28515625" style="18"/>
  </cols>
  <sheetData>
    <row r="1" spans="1:3" x14ac:dyDescent="0.25">
      <c r="B1" s="19" t="s">
        <v>25</v>
      </c>
      <c r="C1" s="19" t="s">
        <v>26</v>
      </c>
    </row>
    <row r="2" spans="1:3" ht="45" x14ac:dyDescent="0.25">
      <c r="A2" s="18" t="s">
        <v>36</v>
      </c>
      <c r="B2" s="19" t="s">
        <v>38</v>
      </c>
      <c r="C2" s="19" t="s">
        <v>37</v>
      </c>
    </row>
    <row r="3" spans="1:3" x14ac:dyDescent="0.25">
      <c r="A3" s="18" t="s">
        <v>27</v>
      </c>
      <c r="B3" s="19" t="s">
        <v>79</v>
      </c>
      <c r="C3" s="19" t="s">
        <v>80</v>
      </c>
    </row>
    <row r="4" spans="1:3" x14ac:dyDescent="0.25">
      <c r="A4" s="18" t="s">
        <v>28</v>
      </c>
      <c r="B4" s="19" t="s">
        <v>30</v>
      </c>
      <c r="C4" s="19" t="s">
        <v>29</v>
      </c>
    </row>
    <row r="5" spans="1:3" x14ac:dyDescent="0.25">
      <c r="A5" s="18" t="s">
        <v>34</v>
      </c>
      <c r="B5" s="19" t="s">
        <v>56</v>
      </c>
      <c r="C5" s="19" t="s">
        <v>35</v>
      </c>
    </row>
    <row r="6" spans="1:3" x14ac:dyDescent="0.25">
      <c r="A6" s="18" t="s">
        <v>10</v>
      </c>
      <c r="B6" s="19" t="s">
        <v>59</v>
      </c>
      <c r="C6" s="19" t="s">
        <v>57</v>
      </c>
    </row>
    <row r="7" spans="1:3" x14ac:dyDescent="0.25">
      <c r="A7" s="18" t="s">
        <v>11</v>
      </c>
      <c r="B7" s="19" t="s">
        <v>58</v>
      </c>
    </row>
    <row r="8" spans="1:3" x14ac:dyDescent="0.25">
      <c r="A8" s="18" t="s">
        <v>12</v>
      </c>
      <c r="B8" s="19" t="s">
        <v>60</v>
      </c>
      <c r="C8" s="19" t="s">
        <v>61</v>
      </c>
    </row>
    <row r="9" spans="1:3" x14ac:dyDescent="0.25">
      <c r="A9" s="18" t="s">
        <v>13</v>
      </c>
      <c r="B9" s="19" t="s">
        <v>62</v>
      </c>
      <c r="C9" s="19" t="s">
        <v>63</v>
      </c>
    </row>
    <row r="10" spans="1:3" x14ac:dyDescent="0.25">
      <c r="A10" s="18" t="s">
        <v>20</v>
      </c>
      <c r="B10" s="19" t="s">
        <v>64</v>
      </c>
      <c r="C10" s="19" t="s">
        <v>65</v>
      </c>
    </row>
    <row r="11" spans="1:3" x14ac:dyDescent="0.25">
      <c r="A11" s="18" t="s">
        <v>21</v>
      </c>
      <c r="B11" s="19" t="s">
        <v>66</v>
      </c>
      <c r="C11" s="19" t="s">
        <v>67</v>
      </c>
    </row>
    <row r="12" spans="1:3" x14ac:dyDescent="0.25">
      <c r="A12" s="18" t="s">
        <v>14</v>
      </c>
      <c r="B12" s="19" t="s">
        <v>68</v>
      </c>
      <c r="C12" s="19" t="s">
        <v>69</v>
      </c>
    </row>
    <row r="13" spans="1:3" x14ac:dyDescent="0.25">
      <c r="A13" s="18" t="s">
        <v>15</v>
      </c>
      <c r="C13" s="19" t="s">
        <v>70</v>
      </c>
    </row>
    <row r="14" spans="1:3" x14ac:dyDescent="0.25">
      <c r="A14" s="18" t="s">
        <v>17</v>
      </c>
      <c r="B14" s="19" t="s">
        <v>71</v>
      </c>
      <c r="C14" s="19" t="s">
        <v>72</v>
      </c>
    </row>
    <row r="15" spans="1:3" x14ac:dyDescent="0.25">
      <c r="A15" s="18" t="s">
        <v>16</v>
      </c>
      <c r="B15" s="19" t="s">
        <v>73</v>
      </c>
      <c r="C15" s="19" t="s">
        <v>73</v>
      </c>
    </row>
    <row r="16" spans="1:3" x14ac:dyDescent="0.25">
      <c r="A16" s="18" t="s">
        <v>18</v>
      </c>
      <c r="B16" s="19" t="s">
        <v>74</v>
      </c>
      <c r="C16" s="19" t="s">
        <v>75</v>
      </c>
    </row>
    <row r="17" spans="1:3" ht="30" x14ac:dyDescent="0.25">
      <c r="A17" s="18" t="s">
        <v>19</v>
      </c>
      <c r="B17" s="19" t="s">
        <v>76</v>
      </c>
      <c r="C17" s="19" t="s">
        <v>77</v>
      </c>
    </row>
    <row r="18" spans="1:3" ht="90" x14ac:dyDescent="0.25">
      <c r="A18" s="18" t="s">
        <v>22</v>
      </c>
      <c r="B18" s="19" t="s">
        <v>33</v>
      </c>
      <c r="C18" s="19" t="s">
        <v>32</v>
      </c>
    </row>
    <row r="19" spans="1:3" ht="30" x14ac:dyDescent="0.25">
      <c r="A19" s="18" t="s">
        <v>23</v>
      </c>
      <c r="C19" s="19" t="s">
        <v>78</v>
      </c>
    </row>
    <row r="20" spans="1:3" x14ac:dyDescent="0.25">
      <c r="A20" s="18" t="s">
        <v>24</v>
      </c>
      <c r="B20" s="19">
        <v>43281</v>
      </c>
      <c r="C20" s="19">
        <v>44073</v>
      </c>
    </row>
    <row r="21" spans="1:3" x14ac:dyDescent="0.25">
      <c r="A21" s="18" t="s">
        <v>31</v>
      </c>
      <c r="C21" s="19">
        <v>600000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0D9AF-C0C5-45E3-84A0-CBE87A53BAAC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E63F8-D73E-4697-BDA0-8DA18E8B1485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Goran</vt:lpstr>
      <vt:lpstr>Interview</vt:lpstr>
      <vt:lpstr>Trainer</vt:lpstr>
      <vt:lpstr>Spieler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Fiala</dc:creator>
  <cp:lastModifiedBy>Franz Fiala</cp:lastModifiedBy>
  <cp:lastPrinted>2018-02-02T13:19:39Z</cp:lastPrinted>
  <dcterms:created xsi:type="dcterms:W3CDTF">2018-02-02T11:59:08Z</dcterms:created>
  <dcterms:modified xsi:type="dcterms:W3CDTF">2018-02-03T13:20:28Z</dcterms:modified>
</cp:coreProperties>
</file>