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2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Desktop\"/>
    </mc:Choice>
  </mc:AlternateContent>
  <xr:revisionPtr revIDLastSave="0" documentId="8_{D6B1E3AC-EA16-45B6-9300-AE1D45B2BBC9}" xr6:coauthVersionLast="32" xr6:coauthVersionMax="32" xr10:uidLastSave="{00000000-0000-0000-0000-000000000000}"/>
  <bookViews>
    <workbookView xWindow="0" yWindow="0" windowWidth="15780" windowHeight="11955" activeTab="3" xr2:uid="{84BAD14D-69BE-43DF-807F-A2034195C86F}"/>
  </bookViews>
  <sheets>
    <sheet name="Gegner" sheetId="1" r:id="rId1"/>
    <sheet name="Ergebnisse" sheetId="3" r:id="rId2"/>
    <sheet name="Tabelle4" sheetId="4" r:id="rId3"/>
    <sheet name="Tabelle7" sheetId="7" r:id="rId4"/>
    <sheet name="Tabelle5" sheetId="5" r:id="rId5"/>
    <sheet name="Tabelle6" sheetId="6" r:id="rId6"/>
    <sheet name="Spieler" sheetId="2" r:id="rId7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7" l="1"/>
  <c r="G10" i="7"/>
  <c r="G9" i="7"/>
  <c r="G8" i="7"/>
  <c r="G7" i="7"/>
  <c r="G6" i="7"/>
  <c r="G5" i="7"/>
  <c r="G4" i="7"/>
  <c r="G3" i="7"/>
  <c r="G2" i="7"/>
  <c r="C5" i="7"/>
  <c r="C6" i="7" s="1"/>
  <c r="C7" i="7" s="1"/>
  <c r="C8" i="7" s="1"/>
  <c r="C9" i="7" s="1"/>
  <c r="C10" i="7" s="1"/>
  <c r="C11" i="7" s="1"/>
  <c r="C12" i="7" s="1"/>
  <c r="C13" i="7" s="1"/>
  <c r="C14" i="7" s="1"/>
  <c r="C15" i="7" s="1"/>
  <c r="C16" i="7" s="1"/>
  <c r="C17" i="7" s="1"/>
  <c r="C18" i="7" s="1"/>
  <c r="C19" i="7" s="1"/>
  <c r="C20" i="7" s="1"/>
  <c r="C21" i="7" s="1"/>
  <c r="C22" i="7" s="1"/>
  <c r="C23" i="7" s="1"/>
  <c r="C24" i="7" s="1"/>
  <c r="C25" i="7" s="1"/>
  <c r="C26" i="7" s="1"/>
  <c r="C27" i="7" s="1"/>
  <c r="C28" i="7" s="1"/>
  <c r="C29" i="7" s="1"/>
  <c r="C30" i="7" s="1"/>
  <c r="C31" i="7" s="1"/>
  <c r="C32" i="7" s="1"/>
  <c r="C33" i="7" s="1"/>
  <c r="C34" i="7" s="1"/>
  <c r="C35" i="7" s="1"/>
  <c r="C36" i="7" s="1"/>
  <c r="C37" i="7" s="1"/>
  <c r="C38" i="7" s="1"/>
  <c r="C39" i="7" s="1"/>
  <c r="C40" i="7" s="1"/>
  <c r="C41" i="7" s="1"/>
  <c r="C42" i="7" s="1"/>
  <c r="C43" i="7" s="1"/>
  <c r="C44" i="7" s="1"/>
  <c r="C45" i="7" s="1"/>
  <c r="C46" i="7" s="1"/>
  <c r="C47" i="7" s="1"/>
  <c r="C48" i="7" s="1"/>
  <c r="C49" i="7" s="1"/>
  <c r="C50" i="7" s="1"/>
  <c r="C51" i="7" s="1"/>
  <c r="C52" i="7" s="1"/>
  <c r="C53" i="7" s="1"/>
  <c r="C54" i="7" s="1"/>
  <c r="C55" i="7" s="1"/>
  <c r="C56" i="7" s="1"/>
  <c r="C57" i="7" s="1"/>
  <c r="C58" i="7" s="1"/>
  <c r="C59" i="7" s="1"/>
  <c r="C60" i="7" s="1"/>
  <c r="C61" i="7" s="1"/>
  <c r="C62" i="7" s="1"/>
  <c r="C63" i="7" s="1"/>
  <c r="C64" i="7" s="1"/>
  <c r="C65" i="7" s="1"/>
  <c r="C66" i="7" s="1"/>
  <c r="C67" i="7" s="1"/>
  <c r="C68" i="7" s="1"/>
  <c r="C69" i="7" s="1"/>
  <c r="C70" i="7" s="1"/>
  <c r="C71" i="7" s="1"/>
  <c r="C72" i="7" s="1"/>
  <c r="C73" i="7" s="1"/>
  <c r="C74" i="7" s="1"/>
  <c r="C75" i="7" s="1"/>
  <c r="C76" i="7" s="1"/>
  <c r="C77" i="7" s="1"/>
  <c r="C78" i="7" s="1"/>
  <c r="C79" i="7" s="1"/>
  <c r="C80" i="7" s="1"/>
  <c r="C81" i="7" s="1"/>
  <c r="C82" i="7" s="1"/>
  <c r="C83" i="7" s="1"/>
  <c r="C84" i="7" s="1"/>
  <c r="C85" i="7" s="1"/>
  <c r="C86" i="7" s="1"/>
  <c r="C87" i="7" s="1"/>
  <c r="C88" i="7" s="1"/>
  <c r="C89" i="7" s="1"/>
  <c r="C90" i="7" s="1"/>
  <c r="C91" i="7" s="1"/>
  <c r="C92" i="7" s="1"/>
  <c r="C93" i="7" s="1"/>
  <c r="C94" i="7" s="1"/>
  <c r="C95" i="7" s="1"/>
  <c r="C96" i="7" s="1"/>
  <c r="C97" i="7" s="1"/>
  <c r="C98" i="7" s="1"/>
  <c r="C99" i="7" s="1"/>
  <c r="C100" i="7" s="1"/>
  <c r="C101" i="7" s="1"/>
  <c r="C102" i="7" s="1"/>
  <c r="C103" i="7" s="1"/>
  <c r="C104" i="7" s="1"/>
  <c r="C105" i="7" s="1"/>
  <c r="C106" i="7" s="1"/>
  <c r="C107" i="7" s="1"/>
  <c r="C108" i="7" s="1"/>
  <c r="C4" i="7"/>
  <c r="C3" i="7"/>
  <c r="B8" i="1"/>
  <c r="B3" i="1"/>
  <c r="B10" i="1"/>
  <c r="B4" i="1"/>
  <c r="B7" i="1"/>
  <c r="B2" i="1"/>
  <c r="B9" i="1"/>
  <c r="B6" i="1"/>
  <c r="B5" i="1"/>
</calcChain>
</file>

<file path=xl/sharedStrings.xml><?xml version="1.0" encoding="utf-8"?>
<sst xmlns="http://schemas.openxmlformats.org/spreadsheetml/2006/main" count="310" uniqueCount="266">
  <si>
    <t>Admira</t>
  </si>
  <si>
    <t>Austria Wien</t>
  </si>
  <si>
    <t>LASK</t>
  </si>
  <si>
    <t>Red Bull Salzburg</t>
  </si>
  <si>
    <t>RZ Pellets WAC/St. Andrä</t>
  </si>
  <si>
    <t>SCR Altach</t>
  </si>
  <si>
    <t>SKN St. Pölten</t>
  </si>
  <si>
    <t>Sturm Graz</t>
  </si>
  <si>
    <t>SV Mattersburg</t>
  </si>
  <si>
    <t>Tore</t>
  </si>
  <si>
    <t>Name</t>
  </si>
  <si>
    <t>Spiele</t>
  </si>
  <si>
    <t>Spieldauer min</t>
  </si>
  <si>
    <t>Von</t>
  </si>
  <si>
    <t>Bis</t>
  </si>
  <si>
    <t>Joker</t>
  </si>
  <si>
    <t>Neu</t>
  </si>
  <si>
    <t>Minuten pro Tor</t>
  </si>
  <si>
    <t>Tore pro Spiel</t>
  </si>
  <si>
    <t>Verwarnungen G.GR.R</t>
  </si>
  <si>
    <t>Kapitän</t>
  </si>
  <si>
    <t>Punkte</t>
  </si>
  <si>
    <t>Arase Kelvin</t>
  </si>
  <si>
    <t>0 . 0 . 0</t>
  </si>
  <si>
    <t>Auer Stephan</t>
  </si>
  <si>
    <t>6 . 0 . 0</t>
  </si>
  <si>
    <t>Berisha Veton</t>
  </si>
  <si>
    <t>2 . 0 . 0</t>
  </si>
  <si>
    <t>Bolingoli Boli</t>
  </si>
  <si>
    <t>Djuricin Goran (T)</t>
  </si>
  <si>
    <t>Galvão Lucas</t>
  </si>
  <si>
    <t>4 . 0 . 1</t>
  </si>
  <si>
    <t>Hofmann Maximilian</t>
  </si>
  <si>
    <t>9 . 0 . 0</t>
  </si>
  <si>
    <t>Hofmann Steffen</t>
  </si>
  <si>
    <t>Joelinton Cassio Apolinário de Lira</t>
  </si>
  <si>
    <t>6 . 0 . 1</t>
  </si>
  <si>
    <t>Keles Eren</t>
  </si>
  <si>
    <t>Knoflach Tobias (G)</t>
  </si>
  <si>
    <t>1 . 0 . 0</t>
  </si>
  <si>
    <t>Kostić Alexandar</t>
  </si>
  <si>
    <t>Kuen Andreas</t>
  </si>
  <si>
    <t>Kvilitaia Giorgi</t>
  </si>
  <si>
    <t>4 . 0 . 0</t>
  </si>
  <si>
    <t>Ljubicic Dejan</t>
  </si>
  <si>
    <t>7 . 0 . 0</t>
  </si>
  <si>
    <t>Mujakic Armin</t>
  </si>
  <si>
    <t>Müldür Mert</t>
  </si>
  <si>
    <t>Murg Thomas</t>
  </si>
  <si>
    <t>Pavelic Mario</t>
  </si>
  <si>
    <t>2 . 0 . 1</t>
  </si>
  <si>
    <t>Petsos Thanos</t>
  </si>
  <si>
    <t>Prosenik Christian</t>
  </si>
  <si>
    <t>Prosenik Philipp</t>
  </si>
  <si>
    <t>Schaub Louis</t>
  </si>
  <si>
    <t>Schobesberger Philipp</t>
  </si>
  <si>
    <t>Schrammel Thomas</t>
  </si>
  <si>
    <t>0 . 1 . 0</t>
  </si>
  <si>
    <t>Schwab Stefan</t>
  </si>
  <si>
    <t>Sobczyk Alex</t>
  </si>
  <si>
    <t>Sonnleitner Mario</t>
  </si>
  <si>
    <t>3 . 0 . 0</t>
  </si>
  <si>
    <t>Strebinger Richard (G)</t>
  </si>
  <si>
    <t>Szántó Tamás</t>
  </si>
  <si>
    <t>Thurnwald Manuel</t>
  </si>
  <si>
    <t>Wöber Maximilian</t>
  </si>
  <si>
    <t>S</t>
  </si>
  <si>
    <t>U</t>
  </si>
  <si>
    <t>N</t>
  </si>
  <si>
    <t>Ergebnis</t>
  </si>
  <si>
    <t>Prozent</t>
  </si>
  <si>
    <t>Anzahl</t>
  </si>
  <si>
    <t>1:0</t>
  </si>
  <si>
    <t>2:2</t>
  </si>
  <si>
    <t>0:0</t>
  </si>
  <si>
    <t>1:2</t>
  </si>
  <si>
    <t>4:1</t>
  </si>
  <si>
    <t>4:2</t>
  </si>
  <si>
    <t>2:0</t>
  </si>
  <si>
    <t>2:1</t>
  </si>
  <si>
    <t>1:1</t>
  </si>
  <si>
    <t>0:1</t>
  </si>
  <si>
    <t>1:3</t>
  </si>
  <si>
    <t>1:4</t>
  </si>
  <si>
    <t>5:0</t>
  </si>
  <si>
    <t>5:1</t>
  </si>
  <si>
    <t>2:3</t>
  </si>
  <si>
    <t>2:4</t>
  </si>
  <si>
    <t>4:0</t>
  </si>
  <si>
    <t>Tordifferenz</t>
  </si>
  <si>
    <t>Tore Gesamt</t>
  </si>
  <si>
    <t>Tore Rapid</t>
  </si>
  <si>
    <t>Tore Gegner</t>
  </si>
  <si>
    <t>Gesamt</t>
  </si>
  <si>
    <t>Heim</t>
  </si>
  <si>
    <t>Auswärts</t>
  </si>
  <si>
    <t>Zeitraum</t>
  </si>
  <si>
    <t>von</t>
  </si>
  <si>
    <t>bis</t>
  </si>
  <si>
    <t>Siege</t>
  </si>
  <si>
    <t>Unentschieden</t>
  </si>
  <si>
    <t>Niederlagen</t>
  </si>
  <si>
    <t>Siege Anteil</t>
  </si>
  <si>
    <t>Unentschieden Anteil</t>
  </si>
  <si>
    <t>Niederlagen Anteil</t>
  </si>
  <si>
    <t>Serien</t>
  </si>
  <si>
    <t>keine Niederlage</t>
  </si>
  <si>
    <t>(17.03.2018-22.04.2018)</t>
  </si>
  <si>
    <t>(24.02.2018-22.04.2018)</t>
  </si>
  <si>
    <t>(01.04.2018-15.04.2018)</t>
  </si>
  <si>
    <t>(02.12.2017-09.12.2017)</t>
  </si>
  <si>
    <t>(09.12.2017-17.02.2018)</t>
  </si>
  <si>
    <t>(10.09.2017-16.09.2017)</t>
  </si>
  <si>
    <t>(26.11.2017-29.11.2017)</t>
  </si>
  <si>
    <t>(11.02.2018-04.03.2018)</t>
  </si>
  <si>
    <t>kein Sieg</t>
  </si>
  <si>
    <t>(26.11.2017-09.12.2017)</t>
  </si>
  <si>
    <t>(26.11.2017-17.02.2018)</t>
  </si>
  <si>
    <t>(11.02.2018-10.03.2018)</t>
  </si>
  <si>
    <t>erzielt</t>
  </si>
  <si>
    <t>erhalten</t>
  </si>
  <si>
    <t>erzielt pro Spiel</t>
  </si>
  <si>
    <t>1,9ø</t>
  </si>
  <si>
    <t>2,1ø</t>
  </si>
  <si>
    <t>1,7ø</t>
  </si>
  <si>
    <t>erhalten pro Spiel</t>
  </si>
  <si>
    <t>1,2ø</t>
  </si>
  <si>
    <t>1,4ø</t>
  </si>
  <si>
    <t>1,0ø</t>
  </si>
  <si>
    <t>erzielt Minimum</t>
  </si>
  <si>
    <t>erzielt Maximum</t>
  </si>
  <si>
    <t>erhalten Minimum</t>
  </si>
  <si>
    <t>erhalten Maximum</t>
  </si>
  <si>
    <t>Zuschauer</t>
  </si>
  <si>
    <t>Summe</t>
  </si>
  <si>
    <t>489.986</t>
  </si>
  <si>
    <t>346.974</t>
  </si>
  <si>
    <t>143.012</t>
  </si>
  <si>
    <t>pro Spiel</t>
  </si>
  <si>
    <t>13.611ø</t>
  </si>
  <si>
    <t>19.276ø</t>
  </si>
  <si>
    <t>7.945ø</t>
  </si>
  <si>
    <t>Minimum</t>
  </si>
  <si>
    <t>Maximum</t>
  </si>
  <si>
    <t>Statistik</t>
  </si>
  <si>
    <t>MANNSCHAFT</t>
  </si>
  <si>
    <t>PKT</t>
  </si>
  <si>
    <t>T</t>
  </si>
  <si>
    <t>GT</t>
  </si>
  <si>
    <t>+/-</t>
  </si>
  <si>
    <t>RB Salzburg</t>
  </si>
  <si>
    <t>Rapid Wien</t>
  </si>
  <si>
    <t>Linzer ASK</t>
  </si>
  <si>
    <t>Mattersburg</t>
  </si>
  <si>
    <t>FC Admira Wacker</t>
  </si>
  <si>
    <t>Wolfsberger AC</t>
  </si>
  <si>
    <t>St. Pölten</t>
  </si>
  <si>
    <t>1911/12 (1)</t>
  </si>
  <si>
    <t>1912/13 (2)</t>
  </si>
  <si>
    <t>1915/16 (3)</t>
  </si>
  <si>
    <t>1916/17 (4)</t>
  </si>
  <si>
    <t>1918/19 (5)</t>
  </si>
  <si>
    <t>1919/20 (6)</t>
  </si>
  <si>
    <t>1920/21 (7)</t>
  </si>
  <si>
    <t>1922/23 (8)</t>
  </si>
  <si>
    <t>1928/29 (9)</t>
  </si>
  <si>
    <t>1929/30 (10)</t>
  </si>
  <si>
    <t>1934/35 (11)</t>
  </si>
  <si>
    <t>1937/38 (12)</t>
  </si>
  <si>
    <t>1939/40 (13)</t>
  </si>
  <si>
    <t>1940/41 (14)</t>
  </si>
  <si>
    <t>1945/46 (15)</t>
  </si>
  <si>
    <t>1947/48 (16)</t>
  </si>
  <si>
    <t>1950/51 (17)</t>
  </si>
  <si>
    <t>1951/52 (18)</t>
  </si>
  <si>
    <t>1953/54 (19)</t>
  </si>
  <si>
    <t>1955/56 (20)</t>
  </si>
  <si>
    <t>1956/57 (21)</t>
  </si>
  <si>
    <t>1959/60 (22)</t>
  </si>
  <si>
    <t>1963/64 (23)</t>
  </si>
  <si>
    <t>1966/67 (24)</t>
  </si>
  <si>
    <t>1967/68 (25)</t>
  </si>
  <si>
    <t>1981/82 (26)</t>
  </si>
  <si>
    <t>1982/83 (27)</t>
  </si>
  <si>
    <t>1986/87 (28)</t>
  </si>
  <si>
    <t>1987/88 (29)</t>
  </si>
  <si>
    <t>1995/96 (30)</t>
  </si>
  <si>
    <t>2004/05 (31)</t>
  </si>
  <si>
    <t>2007/08 (32)</t>
  </si>
  <si>
    <t>1913/14</t>
  </si>
  <si>
    <t>1917/18</t>
  </si>
  <si>
    <t>1927/28</t>
  </si>
  <si>
    <t>1932/33</t>
  </si>
  <si>
    <t>1933/34</t>
  </si>
  <si>
    <t>1946/47</t>
  </si>
  <si>
    <t>1948/49</t>
  </si>
  <si>
    <t>1949/50</t>
  </si>
  <si>
    <t>1957/58</t>
  </si>
  <si>
    <t>1958/59</t>
  </si>
  <si>
    <t>1964/65</t>
  </si>
  <si>
    <t>1965/66</t>
  </si>
  <si>
    <t>1972/73</t>
  </si>
  <si>
    <t>1976/77</t>
  </si>
  <si>
    <t>1977/78</t>
  </si>
  <si>
    <t>1983/84</t>
  </si>
  <si>
    <t>1984/85</t>
  </si>
  <si>
    <t>1985/86</t>
  </si>
  <si>
    <t>1996/97</t>
  </si>
  <si>
    <t>1997/98</t>
  </si>
  <si>
    <t>1998/99</t>
  </si>
  <si>
    <t>2000/01</t>
  </si>
  <si>
    <t>2008/09</t>
  </si>
  <si>
    <t>2011/12</t>
  </si>
  <si>
    <t>2013/14</t>
  </si>
  <si>
    <t>2014/15</t>
  </si>
  <si>
    <t>2015/16</t>
  </si>
  <si>
    <t>1914/15</t>
  </si>
  <si>
    <t>1921/22</t>
  </si>
  <si>
    <t>1926/27</t>
  </si>
  <si>
    <t>1930/31</t>
  </si>
  <si>
    <t>1931/32</t>
  </si>
  <si>
    <t>1935/36</t>
  </si>
  <si>
    <t>1938/39</t>
  </si>
  <si>
    <t>1941/42</t>
  </si>
  <si>
    <t>1952/53</t>
  </si>
  <si>
    <t>1954/55</t>
  </si>
  <si>
    <t>1968/69</t>
  </si>
  <si>
    <t>1970/71</t>
  </si>
  <si>
    <t>1973/74</t>
  </si>
  <si>
    <t>1974/75</t>
  </si>
  <si>
    <t>1975/76</t>
  </si>
  <si>
    <t>1978/79</t>
  </si>
  <si>
    <t>1980/81</t>
  </si>
  <si>
    <t>1989/90</t>
  </si>
  <si>
    <t>1994/95</t>
  </si>
  <si>
    <t>1999/00</t>
  </si>
  <si>
    <t>2009/10</t>
  </si>
  <si>
    <t>2012/13</t>
  </si>
  <si>
    <t>2017/18</t>
  </si>
  <si>
    <t>1923/24</t>
  </si>
  <si>
    <t>1924/25</t>
  </si>
  <si>
    <t>1962/63</t>
  </si>
  <si>
    <t>1988/89</t>
  </si>
  <si>
    <t>1990/91</t>
  </si>
  <si>
    <t>1992/93</t>
  </si>
  <si>
    <t>2002/03</t>
  </si>
  <si>
    <t>2003/04</t>
  </si>
  <si>
    <t>2006/07</t>
  </si>
  <si>
    <t>1925/26</t>
  </si>
  <si>
    <t>1936/37</t>
  </si>
  <si>
    <t>1961/62</t>
  </si>
  <si>
    <t>1971/72</t>
  </si>
  <si>
    <t>1979/80</t>
  </si>
  <si>
    <t>1991/92</t>
  </si>
  <si>
    <t>1993/94</t>
  </si>
  <si>
    <t>2005/06</t>
  </si>
  <si>
    <t>2010/11</t>
  </si>
  <si>
    <t>2016/17</t>
  </si>
  <si>
    <t>1942/43 (6)</t>
  </si>
  <si>
    <t>1943/44 (7)</t>
  </si>
  <si>
    <t>1944/45 (1)</t>
  </si>
  <si>
    <t>1960/61 (6)</t>
  </si>
  <si>
    <t>1969/70 (6)</t>
  </si>
  <si>
    <t>2001/02 (8)</t>
  </si>
  <si>
    <t>Platz</t>
  </si>
  <si>
    <t>Saisonen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</si>
</sst>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Tahoma"/>
      <family val="2"/>
    </font>
    <font>
      <u/>
      <sz val="11"/>
      <color theme="10"/>
      <name val="Calibri"/>
      <family val="2"/>
      <scheme val="minor"/>
    </font>
    <font>
      <b/>
      <sz val="8"/>
      <color theme="1"/>
      <name val="Tahoma"/>
      <family val="2"/>
    </font>
    <font>
      <u/>
      <sz val="11"/>
      <color theme="1"/>
      <name val="Calibri"/>
      <family val="2"/>
      <scheme val="minor"/>
    </font>
    <font>
      <sz val="8"/>
      <color theme="1"/>
      <name val="Tahoma"/>
      <family val="2"/>
    </font>
    <font>
      <sz val="6"/>
      <color rgb="FF202020"/>
      <name val="Verdana"/>
      <family val="2"/>
    </font>
    <font>
      <b/>
      <sz val="6"/>
      <color rgb="FF202020"/>
      <name val="Verdana"/>
      <family val="2"/>
    </font>
    <font>
      <sz val="8"/>
      <color rgb="FF202020"/>
      <name val="Arial"/>
      <family val="2"/>
    </font>
    <font>
      <b/>
      <sz val="8"/>
      <color rgb="FF20202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BBF5B8"/>
        <bgColor indexed="64"/>
      </patternFill>
    </fill>
    <fill>
      <patternFill patternType="solid">
        <fgColor rgb="FFF0F0F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8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/>
    <xf numFmtId="0" fontId="6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right" vertical="center"/>
    </xf>
    <xf numFmtId="14" fontId="7" fillId="0" borderId="0" xfId="0" applyNumberFormat="1" applyFont="1" applyFill="1" applyBorder="1" applyAlignment="1">
      <alignment horizontal="right" vertical="center"/>
    </xf>
    <xf numFmtId="0" fontId="6" fillId="0" borderId="0" xfId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/>
    <xf numFmtId="20" fontId="7" fillId="0" borderId="0" xfId="0" quotePrefix="1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top" wrapText="1"/>
    </xf>
    <xf numFmtId="14" fontId="7" fillId="0" borderId="0" xfId="0" applyNumberFormat="1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horizontal="left" vertical="top" wrapText="1"/>
    </xf>
    <xf numFmtId="9" fontId="7" fillId="0" borderId="0" xfId="0" applyNumberFormat="1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top" wrapText="1"/>
    </xf>
    <xf numFmtId="0" fontId="0" fillId="2" borderId="0" xfId="0" applyFill="1"/>
    <xf numFmtId="0" fontId="8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vertical="center" wrapText="1"/>
    </xf>
    <xf numFmtId="0" fontId="11" fillId="2" borderId="0" xfId="0" applyFont="1" applyFill="1" applyAlignment="1">
      <alignment horizontal="center" vertical="center" wrapText="1"/>
    </xf>
    <xf numFmtId="0" fontId="10" fillId="3" borderId="0" xfId="0" applyFont="1" applyFill="1" applyAlignment="1">
      <alignment horizontal="center" vertical="center" wrapText="1"/>
    </xf>
    <xf numFmtId="0" fontId="10" fillId="3" borderId="0" xfId="0" applyFont="1" applyFill="1" applyAlignment="1">
      <alignment vertical="center" wrapText="1"/>
    </xf>
    <xf numFmtId="0" fontId="11" fillId="3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vertical="center" wrapText="1"/>
    </xf>
    <xf numFmtId="0" fontId="11" fillId="4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gif"/><Relationship Id="rId2" Type="http://schemas.openxmlformats.org/officeDocument/2006/relationships/image" Target="../media/image11.gif"/><Relationship Id="rId1" Type="http://schemas.openxmlformats.org/officeDocument/2006/relationships/hyperlink" Target="http://123.ewkil.at/default.aspx?id=season&amp;id1=details&amp;season=2017#PlaceHolderContent_ctl00_Menu_ShowPlayerData_SkipLink" TargetMode="External"/><Relationship Id="rId6" Type="http://schemas.openxmlformats.org/officeDocument/2006/relationships/image" Target="../media/image15.gif"/><Relationship Id="rId5" Type="http://schemas.openxmlformats.org/officeDocument/2006/relationships/image" Target="../media/image14.gif"/><Relationship Id="rId4" Type="http://schemas.openxmlformats.org/officeDocument/2006/relationships/image" Target="../media/image13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238125</xdr:colOff>
      <xdr:row>2</xdr:row>
      <xdr:rowOff>47625</xdr:rowOff>
    </xdr:to>
    <xdr:pic>
      <xdr:nvPicPr>
        <xdr:cNvPr id="2" name="Grafik 1" descr="RB Salzburg">
          <a:extLst>
            <a:ext uri="{FF2B5EF4-FFF2-40B4-BE49-F238E27FC236}">
              <a16:creationId xmlns:a16="http://schemas.microsoft.com/office/drawing/2014/main" id="{A9C1BD05-F4FD-4488-8699-BEAA99EB30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90500"/>
          <a:ext cx="238125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238125</xdr:colOff>
      <xdr:row>3</xdr:row>
      <xdr:rowOff>47625</xdr:rowOff>
    </xdr:to>
    <xdr:pic>
      <xdr:nvPicPr>
        <xdr:cNvPr id="3" name="Grafik 2" descr="Rapid Wien">
          <a:extLst>
            <a:ext uri="{FF2B5EF4-FFF2-40B4-BE49-F238E27FC236}">
              <a16:creationId xmlns:a16="http://schemas.microsoft.com/office/drawing/2014/main" id="{2E575750-9E57-412F-8B4F-8E3D588A67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381000"/>
          <a:ext cx="238125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238125</xdr:colOff>
      <xdr:row>4</xdr:row>
      <xdr:rowOff>47625</xdr:rowOff>
    </xdr:to>
    <xdr:pic>
      <xdr:nvPicPr>
        <xdr:cNvPr id="4" name="Grafik 3" descr="Sturm Graz">
          <a:extLst>
            <a:ext uri="{FF2B5EF4-FFF2-40B4-BE49-F238E27FC236}">
              <a16:creationId xmlns:a16="http://schemas.microsoft.com/office/drawing/2014/main" id="{F31BFE17-0552-4EBB-B296-C0F416D2E2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571500"/>
          <a:ext cx="238125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238125</xdr:colOff>
      <xdr:row>5</xdr:row>
      <xdr:rowOff>47625</xdr:rowOff>
    </xdr:to>
    <xdr:pic>
      <xdr:nvPicPr>
        <xdr:cNvPr id="5" name="Grafik 4" descr="Linzer ASK">
          <a:extLst>
            <a:ext uri="{FF2B5EF4-FFF2-40B4-BE49-F238E27FC236}">
              <a16:creationId xmlns:a16="http://schemas.microsoft.com/office/drawing/2014/main" id="{82AD243A-EC18-4408-9484-7FCAB306C9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762000"/>
          <a:ext cx="238125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238125</xdr:colOff>
      <xdr:row>6</xdr:row>
      <xdr:rowOff>47625</xdr:rowOff>
    </xdr:to>
    <xdr:pic>
      <xdr:nvPicPr>
        <xdr:cNvPr id="6" name="Grafik 5" descr="Mattersburg">
          <a:extLst>
            <a:ext uri="{FF2B5EF4-FFF2-40B4-BE49-F238E27FC236}">
              <a16:creationId xmlns:a16="http://schemas.microsoft.com/office/drawing/2014/main" id="{C6A6E46E-A2F0-4090-AE4E-3BFC7CE406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952500"/>
          <a:ext cx="238125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238125</xdr:colOff>
      <xdr:row>6</xdr:row>
      <xdr:rowOff>238125</xdr:rowOff>
    </xdr:to>
    <xdr:pic>
      <xdr:nvPicPr>
        <xdr:cNvPr id="7" name="Grafik 6" descr="FC Admira Wacker">
          <a:extLst>
            <a:ext uri="{FF2B5EF4-FFF2-40B4-BE49-F238E27FC236}">
              <a16:creationId xmlns:a16="http://schemas.microsoft.com/office/drawing/2014/main" id="{8EC479A7-03B4-4E92-B8DD-1F0C0BC939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143000"/>
          <a:ext cx="238125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238125</xdr:colOff>
      <xdr:row>8</xdr:row>
      <xdr:rowOff>47625</xdr:rowOff>
    </xdr:to>
    <xdr:pic>
      <xdr:nvPicPr>
        <xdr:cNvPr id="8" name="Grafik 7" descr="Austria Wien">
          <a:extLst>
            <a:ext uri="{FF2B5EF4-FFF2-40B4-BE49-F238E27FC236}">
              <a16:creationId xmlns:a16="http://schemas.microsoft.com/office/drawing/2014/main" id="{08147D98-BD4B-4ACF-93DA-E279E5243E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428750"/>
          <a:ext cx="238125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238125</xdr:colOff>
      <xdr:row>9</xdr:row>
      <xdr:rowOff>47625</xdr:rowOff>
    </xdr:to>
    <xdr:pic>
      <xdr:nvPicPr>
        <xdr:cNvPr id="9" name="Grafik 8" descr="SCR Altach">
          <a:extLst>
            <a:ext uri="{FF2B5EF4-FFF2-40B4-BE49-F238E27FC236}">
              <a16:creationId xmlns:a16="http://schemas.microsoft.com/office/drawing/2014/main" id="{72A9437A-807D-4147-9135-338506EBAE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619250"/>
          <a:ext cx="238125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238125</xdr:colOff>
      <xdr:row>9</xdr:row>
      <xdr:rowOff>238125</xdr:rowOff>
    </xdr:to>
    <xdr:pic>
      <xdr:nvPicPr>
        <xdr:cNvPr id="10" name="Grafik 9" descr="Wolfsberger AC">
          <a:extLst>
            <a:ext uri="{FF2B5EF4-FFF2-40B4-BE49-F238E27FC236}">
              <a16:creationId xmlns:a16="http://schemas.microsoft.com/office/drawing/2014/main" id="{60F76CF2-E740-4D82-9DB4-C1C3054C21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809750"/>
          <a:ext cx="238125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238125</xdr:colOff>
      <xdr:row>11</xdr:row>
      <xdr:rowOff>47625</xdr:rowOff>
    </xdr:to>
    <xdr:pic>
      <xdr:nvPicPr>
        <xdr:cNvPr id="11" name="Grafik 10" descr="St. Pölten">
          <a:extLst>
            <a:ext uri="{FF2B5EF4-FFF2-40B4-BE49-F238E27FC236}">
              <a16:creationId xmlns:a16="http://schemas.microsoft.com/office/drawing/2014/main" id="{0106DB9B-84DC-491D-B892-57D532DA34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2095500"/>
          <a:ext cx="238125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6" name="Grafik 5" descr="Skip Navigation Links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F2ACE1-DF1D-434A-9DD2-560C15C647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142875</xdr:colOff>
      <xdr:row>0</xdr:row>
      <xdr:rowOff>142875</xdr:rowOff>
    </xdr:to>
    <xdr:pic>
      <xdr:nvPicPr>
        <xdr:cNvPr id="7" name="Grafik 6" descr="Offen">
          <a:extLst>
            <a:ext uri="{FF2B5EF4-FFF2-40B4-BE49-F238E27FC236}">
              <a16:creationId xmlns:a16="http://schemas.microsoft.com/office/drawing/2014/main" id="{D90F2C1D-D378-4F79-A328-C1975F0FAA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762000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142875</xdr:colOff>
      <xdr:row>0</xdr:row>
      <xdr:rowOff>142875</xdr:rowOff>
    </xdr:to>
    <xdr:pic>
      <xdr:nvPicPr>
        <xdr:cNvPr id="8" name="Grafik 7" descr="Sieg">
          <a:extLst>
            <a:ext uri="{FF2B5EF4-FFF2-40B4-BE49-F238E27FC236}">
              <a16:creationId xmlns:a16="http://schemas.microsoft.com/office/drawing/2014/main" id="{480217ED-C6D3-480D-B131-861E4F8A2C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0" y="762000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142875</xdr:colOff>
      <xdr:row>0</xdr:row>
      <xdr:rowOff>142875</xdr:rowOff>
    </xdr:to>
    <xdr:pic>
      <xdr:nvPicPr>
        <xdr:cNvPr id="9" name="Grafik 8" descr="Unentschieden">
          <a:extLst>
            <a:ext uri="{FF2B5EF4-FFF2-40B4-BE49-F238E27FC236}">
              <a16:creationId xmlns:a16="http://schemas.microsoft.com/office/drawing/2014/main" id="{349FEB22-9DA4-49B4-BF4C-01676EE54E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0" y="762000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142875</xdr:colOff>
      <xdr:row>0</xdr:row>
      <xdr:rowOff>142875</xdr:rowOff>
    </xdr:to>
    <xdr:pic>
      <xdr:nvPicPr>
        <xdr:cNvPr id="10" name="Grafik 9" descr="Niederlage">
          <a:extLst>
            <a:ext uri="{FF2B5EF4-FFF2-40B4-BE49-F238E27FC236}">
              <a16:creationId xmlns:a16="http://schemas.microsoft.com/office/drawing/2014/main" id="{52639D21-2AE1-40C1-8A6A-E9887BDA07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00" y="762000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javascript:__doPostBack('ctl00$PlaceHolderContent$ctl00$ctl45$GridView_Sum','Sort$Count')" TargetMode="External"/><Relationship Id="rId13" Type="http://schemas.openxmlformats.org/officeDocument/2006/relationships/printerSettings" Target="../printerSettings/printerSettings2.bin"/><Relationship Id="rId3" Type="http://schemas.openxmlformats.org/officeDocument/2006/relationships/hyperlink" Target="javascript:__doPostBack('ctl00$PlaceHolderContent$ctl00$ctl45$GridView_Opponent','Sort$Result')" TargetMode="External"/><Relationship Id="rId7" Type="http://schemas.openxmlformats.org/officeDocument/2006/relationships/hyperlink" Target="javascript:__doPostBack('ctl00$PlaceHolderContent$ctl00$ctl45$GridView_Sum','Sort$Percentage')" TargetMode="External"/><Relationship Id="rId12" Type="http://schemas.openxmlformats.org/officeDocument/2006/relationships/hyperlink" Target="javascript:__doPostBack('ctl00$PlaceHolderContent$ctl00$ctl45$GridView_Difference','Sort$Result')" TargetMode="External"/><Relationship Id="rId2" Type="http://schemas.openxmlformats.org/officeDocument/2006/relationships/hyperlink" Target="javascript:__doPostBack('ctl00$PlaceHolderContent$ctl00$ctl45$GridView_Opponent','Sort$Count')" TargetMode="External"/><Relationship Id="rId1" Type="http://schemas.openxmlformats.org/officeDocument/2006/relationships/hyperlink" Target="javascript:__doPostBack('ctl00$PlaceHolderContent$ctl00$ctl45$GridView_Opponent','Sort$Percentage')" TargetMode="External"/><Relationship Id="rId6" Type="http://schemas.openxmlformats.org/officeDocument/2006/relationships/hyperlink" Target="javascript:__doPostBack('ctl00$PlaceHolderContent$ctl00$ctl45$GridView_Rapid','Sort$Result')" TargetMode="External"/><Relationship Id="rId11" Type="http://schemas.openxmlformats.org/officeDocument/2006/relationships/hyperlink" Target="javascript:__doPostBack('ctl00$PlaceHolderContent$ctl00$ctl45$GridView_Difference','Sort$Count')" TargetMode="External"/><Relationship Id="rId5" Type="http://schemas.openxmlformats.org/officeDocument/2006/relationships/hyperlink" Target="javascript:__doPostBack('ctl00$PlaceHolderContent$ctl00$ctl45$GridView_Rapid','Sort$Count')" TargetMode="External"/><Relationship Id="rId10" Type="http://schemas.openxmlformats.org/officeDocument/2006/relationships/hyperlink" Target="javascript:__doPostBack('ctl00$PlaceHolderContent$ctl00$ctl45$GridView_Difference','Sort$Percentage')" TargetMode="External"/><Relationship Id="rId4" Type="http://schemas.openxmlformats.org/officeDocument/2006/relationships/hyperlink" Target="javascript:__doPostBack('ctl00$PlaceHolderContent$ctl00$ctl45$GridView_Rapid','Sort$Percentage')" TargetMode="External"/><Relationship Id="rId9" Type="http://schemas.openxmlformats.org/officeDocument/2006/relationships/hyperlink" Target="javascript:__doPostBack('ctl00$PlaceHolderContent$ctl00$ctl45$GridView_Sum','Sort$Result')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://123.ewkil.at/?id=@player&amp;detail=hofmanns" TargetMode="External"/><Relationship Id="rId13" Type="http://schemas.openxmlformats.org/officeDocument/2006/relationships/hyperlink" Target="http://123.ewkil.at/?id=@player&amp;detail=kuen" TargetMode="External"/><Relationship Id="rId18" Type="http://schemas.openxmlformats.org/officeDocument/2006/relationships/hyperlink" Target="http://123.ewkil.at/?id=@player&amp;detail=murg" TargetMode="External"/><Relationship Id="rId26" Type="http://schemas.openxmlformats.org/officeDocument/2006/relationships/hyperlink" Target="http://123.ewkil.at/?id=@player&amp;detail=schwab" TargetMode="External"/><Relationship Id="rId3" Type="http://schemas.openxmlformats.org/officeDocument/2006/relationships/hyperlink" Target="http://123.ewkil.at/?id=@player&amp;detail=berisha" TargetMode="External"/><Relationship Id="rId21" Type="http://schemas.openxmlformats.org/officeDocument/2006/relationships/hyperlink" Target="http://123.ewkil.at/?id=@player&amp;detail=prosenik" TargetMode="External"/><Relationship Id="rId7" Type="http://schemas.openxmlformats.org/officeDocument/2006/relationships/hyperlink" Target="http://123.ewkil.at/?id=@player&amp;detail=hofmannm" TargetMode="External"/><Relationship Id="rId12" Type="http://schemas.openxmlformats.org/officeDocument/2006/relationships/hyperlink" Target="http://123.ewkil.at/?id=@player&amp;detail=kostic" TargetMode="External"/><Relationship Id="rId17" Type="http://schemas.openxmlformats.org/officeDocument/2006/relationships/hyperlink" Target="http://123.ewkil.at/?id=@player&amp;detail=m%C3%BCld%C3%BCr" TargetMode="External"/><Relationship Id="rId25" Type="http://schemas.openxmlformats.org/officeDocument/2006/relationships/hyperlink" Target="http://123.ewkil.at/?id=@player&amp;detail=schrammelt" TargetMode="External"/><Relationship Id="rId33" Type="http://schemas.openxmlformats.org/officeDocument/2006/relationships/drawing" Target="../drawings/drawing2.xml"/><Relationship Id="rId2" Type="http://schemas.openxmlformats.org/officeDocument/2006/relationships/hyperlink" Target="http://123.ewkil.at/?id=@player&amp;detail=auer" TargetMode="External"/><Relationship Id="rId16" Type="http://schemas.openxmlformats.org/officeDocument/2006/relationships/hyperlink" Target="http://123.ewkil.at/?id=@player&amp;detail=mujakic" TargetMode="External"/><Relationship Id="rId20" Type="http://schemas.openxmlformats.org/officeDocument/2006/relationships/hyperlink" Target="http://123.ewkil.at/?id=@player&amp;detail=petsos" TargetMode="External"/><Relationship Id="rId29" Type="http://schemas.openxmlformats.org/officeDocument/2006/relationships/hyperlink" Target="http://123.ewkil.at/?id=@player&amp;detail=strebinger" TargetMode="External"/><Relationship Id="rId1" Type="http://schemas.openxmlformats.org/officeDocument/2006/relationships/hyperlink" Target="http://123.ewkil.at/?id=@player&amp;detail=arase" TargetMode="External"/><Relationship Id="rId6" Type="http://schemas.openxmlformats.org/officeDocument/2006/relationships/hyperlink" Target="http://123.ewkil.at/?id=@player&amp;detail=galvao" TargetMode="External"/><Relationship Id="rId11" Type="http://schemas.openxmlformats.org/officeDocument/2006/relationships/hyperlink" Target="http://123.ewkil.at/?id=@player&amp;detail=knoflach" TargetMode="External"/><Relationship Id="rId24" Type="http://schemas.openxmlformats.org/officeDocument/2006/relationships/hyperlink" Target="http://123.ewkil.at/?id=@player&amp;detail=schobers" TargetMode="External"/><Relationship Id="rId32" Type="http://schemas.openxmlformats.org/officeDocument/2006/relationships/hyperlink" Target="http://123.ewkil.at/?id=@player&amp;detail=woeber" TargetMode="External"/><Relationship Id="rId5" Type="http://schemas.openxmlformats.org/officeDocument/2006/relationships/hyperlink" Target="http://123.ewkil.at/?id=@player&amp;detail=djuricin" TargetMode="External"/><Relationship Id="rId15" Type="http://schemas.openxmlformats.org/officeDocument/2006/relationships/hyperlink" Target="http://123.ewkil.at/?id=@player&amp;detail=ljubicic" TargetMode="External"/><Relationship Id="rId23" Type="http://schemas.openxmlformats.org/officeDocument/2006/relationships/hyperlink" Target="http://123.ewkil.at/?id=@player&amp;detail=schaub" TargetMode="External"/><Relationship Id="rId28" Type="http://schemas.openxmlformats.org/officeDocument/2006/relationships/hyperlink" Target="http://123.ewkil.at/?id=@player&amp;detail=sonnleitner" TargetMode="External"/><Relationship Id="rId10" Type="http://schemas.openxmlformats.org/officeDocument/2006/relationships/hyperlink" Target="http://123.ewkil.at/?id=@player&amp;detail=keles" TargetMode="External"/><Relationship Id="rId19" Type="http://schemas.openxmlformats.org/officeDocument/2006/relationships/hyperlink" Target="http://123.ewkil.at/?id=@player&amp;detail=pavelic" TargetMode="External"/><Relationship Id="rId31" Type="http://schemas.openxmlformats.org/officeDocument/2006/relationships/hyperlink" Target="http://123.ewkil.at/?id=@player&amp;detail=thurnwald" TargetMode="External"/><Relationship Id="rId4" Type="http://schemas.openxmlformats.org/officeDocument/2006/relationships/hyperlink" Target="http://123.ewkil.at/?id=@player&amp;detail=boli" TargetMode="External"/><Relationship Id="rId9" Type="http://schemas.openxmlformats.org/officeDocument/2006/relationships/hyperlink" Target="http://123.ewkil.at/?id=@player&amp;detail=joelinton" TargetMode="External"/><Relationship Id="rId14" Type="http://schemas.openxmlformats.org/officeDocument/2006/relationships/hyperlink" Target="http://123.ewkil.at/?id=@player&amp;detail=kvilitaia" TargetMode="External"/><Relationship Id="rId22" Type="http://schemas.openxmlformats.org/officeDocument/2006/relationships/hyperlink" Target="http://123.ewkil.at/?id=@player&amp;detail=prosenikc" TargetMode="External"/><Relationship Id="rId27" Type="http://schemas.openxmlformats.org/officeDocument/2006/relationships/hyperlink" Target="http://123.ewkil.at/?id=@player&amp;detail=sobczyk" TargetMode="External"/><Relationship Id="rId30" Type="http://schemas.openxmlformats.org/officeDocument/2006/relationships/hyperlink" Target="http://123.ewkil.at/?id=@player&amp;detail=szant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5EF470-ADE7-4ED2-AF9D-BBFBE1B7B524}">
  <dimension ref="A1:F11"/>
  <sheetViews>
    <sheetView workbookViewId="0">
      <selection activeCell="E10" sqref="A1:E10"/>
    </sheetView>
  </sheetViews>
  <sheetFormatPr baseColWidth="10" defaultRowHeight="15" x14ac:dyDescent="0.25"/>
  <cols>
    <col min="1" max="5" width="11.42578125" style="1"/>
    <col min="7" max="16384" width="11.42578125" style="1"/>
  </cols>
  <sheetData>
    <row r="1" spans="1:6" x14ac:dyDescent="0.25">
      <c r="B1" s="1" t="s">
        <v>21</v>
      </c>
      <c r="C1" s="1" t="s">
        <v>66</v>
      </c>
      <c r="D1" s="1" t="s">
        <v>67</v>
      </c>
      <c r="E1" s="1" t="s">
        <v>68</v>
      </c>
    </row>
    <row r="2" spans="1:6" ht="25.5" x14ac:dyDescent="0.2">
      <c r="A2" s="2" t="s">
        <v>3</v>
      </c>
      <c r="B2" s="1">
        <f>+C2*3+D2*1</f>
        <v>1</v>
      </c>
      <c r="C2" s="3"/>
      <c r="D2" s="3">
        <v>1</v>
      </c>
      <c r="E2" s="3">
        <v>3</v>
      </c>
      <c r="F2" s="1"/>
    </row>
    <row r="3" spans="1:6" ht="12.75" x14ac:dyDescent="0.2">
      <c r="A3" s="2" t="s">
        <v>7</v>
      </c>
      <c r="B3" s="1">
        <f>+C3*3+D3*1</f>
        <v>2</v>
      </c>
      <c r="C3" s="3"/>
      <c r="D3" s="3">
        <v>2</v>
      </c>
      <c r="E3" s="3">
        <v>2</v>
      </c>
      <c r="F3" s="1"/>
    </row>
    <row r="4" spans="1:6" ht="12.75" x14ac:dyDescent="0.2">
      <c r="A4" s="2" t="s">
        <v>5</v>
      </c>
      <c r="B4" s="1">
        <f>+C4*3+D4*1</f>
        <v>5</v>
      </c>
      <c r="C4" s="3">
        <v>1</v>
      </c>
      <c r="D4" s="3">
        <v>2</v>
      </c>
      <c r="E4" s="3">
        <v>1</v>
      </c>
      <c r="F4" s="1"/>
    </row>
    <row r="5" spans="1:6" ht="12.75" x14ac:dyDescent="0.2">
      <c r="A5" s="2" t="s">
        <v>0</v>
      </c>
      <c r="B5" s="1">
        <f>+C5*3+D5*1</f>
        <v>6</v>
      </c>
      <c r="C5" s="3">
        <v>2</v>
      </c>
      <c r="D5" s="3"/>
      <c r="E5" s="3">
        <v>2</v>
      </c>
      <c r="F5" s="1"/>
    </row>
    <row r="6" spans="1:6" ht="12.75" x14ac:dyDescent="0.2">
      <c r="A6" s="2" t="s">
        <v>1</v>
      </c>
      <c r="B6" s="1">
        <f>+C6*3+D6*1</f>
        <v>8</v>
      </c>
      <c r="C6" s="3">
        <v>2</v>
      </c>
      <c r="D6" s="3">
        <v>2</v>
      </c>
      <c r="E6" s="3"/>
      <c r="F6" s="1"/>
    </row>
    <row r="7" spans="1:6" ht="38.25" x14ac:dyDescent="0.2">
      <c r="A7" s="2" t="s">
        <v>4</v>
      </c>
      <c r="B7" s="1">
        <f>+C7*3+D7*1</f>
        <v>8</v>
      </c>
      <c r="C7" s="3">
        <v>2</v>
      </c>
      <c r="D7" s="3">
        <v>2</v>
      </c>
      <c r="E7" s="3"/>
      <c r="F7" s="1"/>
    </row>
    <row r="8" spans="1:6" ht="25.5" x14ac:dyDescent="0.2">
      <c r="A8" s="2" t="s">
        <v>8</v>
      </c>
      <c r="B8" s="1">
        <f>+C8*3+D8*1</f>
        <v>8</v>
      </c>
      <c r="C8" s="3">
        <v>2</v>
      </c>
      <c r="D8" s="3">
        <v>2</v>
      </c>
      <c r="E8" s="3"/>
      <c r="F8" s="1"/>
    </row>
    <row r="9" spans="1:6" ht="12.75" x14ac:dyDescent="0.2">
      <c r="A9" s="2" t="s">
        <v>2</v>
      </c>
      <c r="B9" s="1">
        <f>+C9*3+D9*1</f>
        <v>12</v>
      </c>
      <c r="C9" s="3">
        <v>4</v>
      </c>
      <c r="D9" s="3"/>
      <c r="E9" s="3"/>
      <c r="F9" s="1"/>
    </row>
    <row r="10" spans="1:6" ht="25.5" x14ac:dyDescent="0.2">
      <c r="A10" s="2" t="s">
        <v>6</v>
      </c>
      <c r="B10" s="1">
        <f>+C10*3+D10*1</f>
        <v>12</v>
      </c>
      <c r="C10" s="3">
        <v>4</v>
      </c>
      <c r="D10" s="3"/>
      <c r="E10" s="3"/>
      <c r="F10" s="1"/>
    </row>
    <row r="11" spans="1:6" ht="12.75" x14ac:dyDescent="0.2">
      <c r="F11" s="1"/>
    </row>
  </sheetData>
  <sortState ref="A2:F10">
    <sortCondition ref="F2:F10"/>
  </sortState>
  <pageMargins left="0.7" right="0.7" top="0.78740157499999996" bottom="0.78740157499999996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415A81-3A03-484C-900A-C8588F14C374}">
  <dimension ref="A1:D18"/>
  <sheetViews>
    <sheetView workbookViewId="0">
      <selection sqref="A1:C18"/>
    </sheetView>
  </sheetViews>
  <sheetFormatPr baseColWidth="10" defaultRowHeight="15" x14ac:dyDescent="0.25"/>
  <cols>
    <col min="1" max="16384" width="11.42578125" style="11"/>
  </cols>
  <sheetData>
    <row r="1" spans="1:4" x14ac:dyDescent="0.25">
      <c r="A1" s="5" t="s">
        <v>69</v>
      </c>
      <c r="B1" s="5" t="s">
        <v>71</v>
      </c>
      <c r="C1" s="5" t="s">
        <v>70</v>
      </c>
    </row>
    <row r="2" spans="1:4" x14ac:dyDescent="0.25">
      <c r="A2" s="12" t="s">
        <v>72</v>
      </c>
      <c r="B2" s="7">
        <v>5</v>
      </c>
      <c r="C2" s="7">
        <v>13.9</v>
      </c>
      <c r="D2" s="10"/>
    </row>
    <row r="3" spans="1:4" x14ac:dyDescent="0.25">
      <c r="A3" s="12" t="s">
        <v>73</v>
      </c>
      <c r="B3" s="7">
        <v>5</v>
      </c>
      <c r="C3" s="7">
        <v>13.9</v>
      </c>
      <c r="D3" s="10"/>
    </row>
    <row r="4" spans="1:4" x14ac:dyDescent="0.25">
      <c r="A4" s="12" t="s">
        <v>74</v>
      </c>
      <c r="B4" s="7">
        <v>4</v>
      </c>
      <c r="C4" s="7">
        <v>11.1</v>
      </c>
      <c r="D4" s="10"/>
    </row>
    <row r="5" spans="1:4" x14ac:dyDescent="0.25">
      <c r="A5" s="12" t="s">
        <v>75</v>
      </c>
      <c r="B5" s="7">
        <v>3</v>
      </c>
      <c r="C5" s="7">
        <v>8.3000000000000007</v>
      </c>
      <c r="D5" s="10"/>
    </row>
    <row r="6" spans="1:4" x14ac:dyDescent="0.25">
      <c r="A6" s="12" t="s">
        <v>76</v>
      </c>
      <c r="B6" s="7">
        <v>3</v>
      </c>
      <c r="C6" s="7">
        <v>8.3000000000000007</v>
      </c>
      <c r="D6" s="10"/>
    </row>
    <row r="7" spans="1:4" x14ac:dyDescent="0.25">
      <c r="A7" s="12" t="s">
        <v>77</v>
      </c>
      <c r="B7" s="7">
        <v>2</v>
      </c>
      <c r="C7" s="7">
        <v>5.6</v>
      </c>
      <c r="D7" s="10"/>
    </row>
    <row r="8" spans="1:4" x14ac:dyDescent="0.25">
      <c r="A8" s="12" t="s">
        <v>78</v>
      </c>
      <c r="B8" s="7">
        <v>2</v>
      </c>
      <c r="C8" s="7">
        <v>5.6</v>
      </c>
      <c r="D8" s="10"/>
    </row>
    <row r="9" spans="1:4" x14ac:dyDescent="0.25">
      <c r="A9" s="12" t="s">
        <v>79</v>
      </c>
      <c r="B9" s="7">
        <v>2</v>
      </c>
      <c r="C9" s="7">
        <v>5.6</v>
      </c>
      <c r="D9" s="10"/>
    </row>
    <row r="10" spans="1:4" x14ac:dyDescent="0.25">
      <c r="A10" s="12" t="s">
        <v>80</v>
      </c>
      <c r="B10" s="7">
        <v>2</v>
      </c>
      <c r="C10" s="7">
        <v>5.6</v>
      </c>
      <c r="D10" s="10"/>
    </row>
    <row r="11" spans="1:4" x14ac:dyDescent="0.25">
      <c r="A11" s="12" t="s">
        <v>81</v>
      </c>
      <c r="B11" s="7">
        <v>1</v>
      </c>
      <c r="C11" s="7">
        <v>2.8</v>
      </c>
      <c r="D11" s="10"/>
    </row>
    <row r="12" spans="1:4" x14ac:dyDescent="0.25">
      <c r="A12" s="12" t="s">
        <v>82</v>
      </c>
      <c r="B12" s="7">
        <v>1</v>
      </c>
      <c r="C12" s="7">
        <v>2.8</v>
      </c>
      <c r="D12" s="10"/>
    </row>
    <row r="13" spans="1:4" x14ac:dyDescent="0.25">
      <c r="A13" s="12" t="s">
        <v>83</v>
      </c>
      <c r="B13" s="7">
        <v>1</v>
      </c>
      <c r="C13" s="7">
        <v>2.8</v>
      </c>
      <c r="D13" s="10"/>
    </row>
    <row r="14" spans="1:4" x14ac:dyDescent="0.25">
      <c r="A14" s="12" t="s">
        <v>84</v>
      </c>
      <c r="B14" s="7">
        <v>1</v>
      </c>
      <c r="C14" s="7">
        <v>2.8</v>
      </c>
      <c r="D14" s="10"/>
    </row>
    <row r="15" spans="1:4" x14ac:dyDescent="0.25">
      <c r="A15" s="12" t="s">
        <v>85</v>
      </c>
      <c r="B15" s="7">
        <v>1</v>
      </c>
      <c r="C15" s="7">
        <v>2.8</v>
      </c>
      <c r="D15" s="10"/>
    </row>
    <row r="16" spans="1:4" x14ac:dyDescent="0.25">
      <c r="A16" s="12" t="s">
        <v>86</v>
      </c>
      <c r="B16" s="7">
        <v>1</v>
      </c>
      <c r="C16" s="7">
        <v>2.8</v>
      </c>
      <c r="D16" s="10"/>
    </row>
    <row r="17" spans="1:4" x14ac:dyDescent="0.25">
      <c r="A17" s="12" t="s">
        <v>87</v>
      </c>
      <c r="B17" s="7">
        <v>1</v>
      </c>
      <c r="C17" s="7">
        <v>2.8</v>
      </c>
      <c r="D17" s="10"/>
    </row>
    <row r="18" spans="1:4" x14ac:dyDescent="0.25">
      <c r="A18" s="12" t="s">
        <v>88</v>
      </c>
      <c r="B18" s="7">
        <v>1</v>
      </c>
      <c r="C18" s="7">
        <v>2.8</v>
      </c>
      <c r="D18" s="10"/>
    </row>
  </sheetData>
  <mergeCells count="1">
    <mergeCell ref="D2:D18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0DBFE6-9F2E-4BE5-BF5F-53872F7E645A}">
  <dimension ref="A1:L10"/>
  <sheetViews>
    <sheetView workbookViewId="0">
      <selection activeCell="L6" sqref="J1:L6"/>
    </sheetView>
  </sheetViews>
  <sheetFormatPr baseColWidth="10" defaultRowHeight="15" x14ac:dyDescent="0.25"/>
  <cols>
    <col min="1" max="16384" width="11.42578125" style="5"/>
  </cols>
  <sheetData>
    <row r="1" spans="1:12" ht="30" x14ac:dyDescent="0.25">
      <c r="A1" s="9" t="s">
        <v>89</v>
      </c>
      <c r="B1" s="9" t="s">
        <v>11</v>
      </c>
      <c r="C1" s="9" t="s">
        <v>70</v>
      </c>
      <c r="D1" s="9" t="s">
        <v>90</v>
      </c>
      <c r="E1" s="9" t="s">
        <v>11</v>
      </c>
      <c r="F1" s="9" t="s">
        <v>70</v>
      </c>
      <c r="G1" s="9" t="s">
        <v>91</v>
      </c>
      <c r="H1" s="9" t="s">
        <v>11</v>
      </c>
      <c r="I1" s="9" t="s">
        <v>70</v>
      </c>
      <c r="J1" s="9" t="s">
        <v>92</v>
      </c>
      <c r="K1" s="9" t="s">
        <v>11</v>
      </c>
      <c r="L1" s="9" t="s">
        <v>70</v>
      </c>
    </row>
    <row r="2" spans="1:12" x14ac:dyDescent="0.25">
      <c r="A2" s="7">
        <v>0</v>
      </c>
      <c r="B2" s="7">
        <v>11</v>
      </c>
      <c r="C2" s="7">
        <v>30.6</v>
      </c>
      <c r="D2" s="7">
        <v>4</v>
      </c>
      <c r="E2" s="7">
        <v>7</v>
      </c>
      <c r="F2" s="7">
        <v>19.399999999999999</v>
      </c>
      <c r="G2" s="7">
        <v>1</v>
      </c>
      <c r="H2" s="7">
        <v>12</v>
      </c>
      <c r="I2" s="7">
        <v>33.299999999999997</v>
      </c>
      <c r="J2" s="7">
        <v>0</v>
      </c>
      <c r="K2" s="7">
        <v>13</v>
      </c>
      <c r="L2" s="7">
        <v>36.1</v>
      </c>
    </row>
    <row r="3" spans="1:12" x14ac:dyDescent="0.25">
      <c r="A3" s="7">
        <v>1</v>
      </c>
      <c r="B3" s="7">
        <v>7</v>
      </c>
      <c r="C3" s="7">
        <v>19.399999999999999</v>
      </c>
      <c r="D3" s="7">
        <v>5</v>
      </c>
      <c r="E3" s="7">
        <v>6</v>
      </c>
      <c r="F3" s="7">
        <v>16.7</v>
      </c>
      <c r="G3" s="7">
        <v>2</v>
      </c>
      <c r="H3" s="7">
        <v>11</v>
      </c>
      <c r="I3" s="7">
        <v>30.6</v>
      </c>
      <c r="J3" s="7">
        <v>2</v>
      </c>
      <c r="K3" s="7">
        <v>10</v>
      </c>
      <c r="L3" s="7">
        <v>27.8</v>
      </c>
    </row>
    <row r="4" spans="1:12" x14ac:dyDescent="0.25">
      <c r="A4" s="7">
        <v>-1</v>
      </c>
      <c r="B4" s="7">
        <v>5</v>
      </c>
      <c r="C4" s="7">
        <v>13.9</v>
      </c>
      <c r="D4" s="7">
        <v>1</v>
      </c>
      <c r="E4" s="7">
        <v>6</v>
      </c>
      <c r="F4" s="7">
        <v>16.7</v>
      </c>
      <c r="G4" s="7">
        <v>4</v>
      </c>
      <c r="H4" s="7">
        <v>6</v>
      </c>
      <c r="I4" s="7">
        <v>16.7</v>
      </c>
      <c r="J4" s="7">
        <v>1</v>
      </c>
      <c r="K4" s="7">
        <v>9</v>
      </c>
      <c r="L4" s="7">
        <v>25</v>
      </c>
    </row>
    <row r="5" spans="1:12" x14ac:dyDescent="0.25">
      <c r="A5" s="7">
        <v>2</v>
      </c>
      <c r="B5" s="7">
        <v>4</v>
      </c>
      <c r="C5" s="7">
        <v>11.1</v>
      </c>
      <c r="D5" s="7">
        <v>3</v>
      </c>
      <c r="E5" s="7">
        <v>5</v>
      </c>
      <c r="F5" s="7">
        <v>13.9</v>
      </c>
      <c r="G5" s="7">
        <v>0</v>
      </c>
      <c r="H5" s="7">
        <v>5</v>
      </c>
      <c r="I5" s="7">
        <v>13.9</v>
      </c>
      <c r="J5" s="7">
        <v>3</v>
      </c>
      <c r="K5" s="7">
        <v>2</v>
      </c>
      <c r="L5" s="7">
        <v>5.6</v>
      </c>
    </row>
    <row r="6" spans="1:12" x14ac:dyDescent="0.25">
      <c r="A6" s="7">
        <v>3</v>
      </c>
      <c r="B6" s="7">
        <v>3</v>
      </c>
      <c r="C6" s="7">
        <v>8.3000000000000007</v>
      </c>
      <c r="D6" s="7">
        <v>0</v>
      </c>
      <c r="E6" s="7">
        <v>4</v>
      </c>
      <c r="F6" s="7">
        <v>11.1</v>
      </c>
      <c r="G6" s="7">
        <v>5</v>
      </c>
      <c r="H6" s="7">
        <v>2</v>
      </c>
      <c r="I6" s="7">
        <v>5.6</v>
      </c>
      <c r="J6" s="7">
        <v>4</v>
      </c>
      <c r="K6" s="7">
        <v>2</v>
      </c>
      <c r="L6" s="7">
        <v>5.6</v>
      </c>
    </row>
    <row r="7" spans="1:12" x14ac:dyDescent="0.25">
      <c r="A7" s="7">
        <v>4</v>
      </c>
      <c r="B7" s="7">
        <v>2</v>
      </c>
      <c r="C7" s="7">
        <v>5.6</v>
      </c>
      <c r="D7" s="7">
        <v>2</v>
      </c>
      <c r="E7" s="7">
        <v>4</v>
      </c>
      <c r="F7" s="7">
        <v>11.1</v>
      </c>
      <c r="G7" s="13"/>
      <c r="H7" s="13"/>
      <c r="I7" s="13"/>
      <c r="J7" s="13"/>
      <c r="K7" s="13"/>
      <c r="L7" s="13"/>
    </row>
    <row r="8" spans="1:12" x14ac:dyDescent="0.25">
      <c r="A8" s="7">
        <v>-2</v>
      </c>
      <c r="B8" s="7">
        <v>2</v>
      </c>
      <c r="C8" s="7">
        <v>5.6</v>
      </c>
      <c r="D8" s="7">
        <v>6</v>
      </c>
      <c r="E8" s="7">
        <v>4</v>
      </c>
      <c r="F8" s="7">
        <v>11.1</v>
      </c>
      <c r="G8" s="13"/>
      <c r="H8" s="13"/>
      <c r="I8" s="13"/>
      <c r="J8" s="13"/>
      <c r="K8" s="13"/>
      <c r="L8" s="13"/>
    </row>
    <row r="9" spans="1:12" x14ac:dyDescent="0.25">
      <c r="A9" s="7">
        <v>-3</v>
      </c>
      <c r="B9" s="7">
        <v>1</v>
      </c>
      <c r="C9" s="7">
        <v>2.8</v>
      </c>
      <c r="D9" s="13"/>
      <c r="E9" s="13"/>
      <c r="F9" s="13"/>
      <c r="G9" s="13"/>
      <c r="H9" s="13"/>
      <c r="I9" s="13"/>
      <c r="J9" s="13"/>
      <c r="K9" s="13"/>
      <c r="L9" s="13"/>
    </row>
    <row r="10" spans="1:12" x14ac:dyDescent="0.25">
      <c r="A10" s="7">
        <v>5</v>
      </c>
      <c r="B10" s="7">
        <v>1</v>
      </c>
      <c r="C10" s="7">
        <v>2.8</v>
      </c>
      <c r="D10" s="13"/>
      <c r="E10" s="13"/>
      <c r="F10" s="13"/>
      <c r="G10" s="13"/>
      <c r="H10" s="13"/>
      <c r="I10" s="13"/>
      <c r="J10" s="13"/>
      <c r="K10" s="13"/>
      <c r="L10" s="13"/>
    </row>
  </sheetData>
  <mergeCells count="10">
    <mergeCell ref="J7:L7"/>
    <mergeCell ref="J8:L8"/>
    <mergeCell ref="J9:L9"/>
    <mergeCell ref="J10:L10"/>
    <mergeCell ref="D9:F9"/>
    <mergeCell ref="D10:F10"/>
    <mergeCell ref="G7:I7"/>
    <mergeCell ref="G8:I8"/>
    <mergeCell ref="G9:I9"/>
    <mergeCell ref="G10:I10"/>
  </mergeCells>
  <hyperlinks>
    <hyperlink ref="M1" r:id="rId1" display="javascript:__doPostBack('ctl00$PlaceHolderContent$ctl00$ctl45$GridView_Opponent','Sort$Percentage')" xr:uid="{AC0B2543-838F-4709-8AA8-CC4012F60F13}"/>
    <hyperlink ref="L1" r:id="rId2" display="javascript:__doPostBack('ctl00$PlaceHolderContent$ctl00$ctl45$GridView_Opponent','Sort$Count')" xr:uid="{56677C8E-CC5D-44B1-AF92-3FED0998FD65}"/>
    <hyperlink ref="K1" r:id="rId3" display="javascript:__doPostBack('ctl00$PlaceHolderContent$ctl00$ctl45$GridView_Opponent','Sort$Result')" xr:uid="{7233338B-E353-4DFD-85C0-8AFDD1ACDBE1}"/>
    <hyperlink ref="J1" r:id="rId4" display="javascript:__doPostBack('ctl00$PlaceHolderContent$ctl00$ctl45$GridView_Rapid','Sort$Percentage')" xr:uid="{D3AE905E-9F37-4A67-9BE5-2B7FC629C7BA}"/>
    <hyperlink ref="I1" r:id="rId5" display="javascript:__doPostBack('ctl00$PlaceHolderContent$ctl00$ctl45$GridView_Rapid','Sort$Count')" xr:uid="{A2995955-8594-4F4C-B0B5-A79A24041E7E}"/>
    <hyperlink ref="H1" r:id="rId6" display="javascript:__doPostBack('ctl00$PlaceHolderContent$ctl00$ctl45$GridView_Rapid','Sort$Result')" xr:uid="{A034C4AB-B542-4608-B45E-7F7D8DEEB08E}"/>
    <hyperlink ref="G1" r:id="rId7" display="javascript:__doPostBack('ctl00$PlaceHolderContent$ctl00$ctl45$GridView_Sum','Sort$Percentage')" xr:uid="{F59A2765-884A-46A8-B481-8CEDF41134D7}"/>
    <hyperlink ref="F1" r:id="rId8" display="javascript:__doPostBack('ctl00$PlaceHolderContent$ctl00$ctl45$GridView_Sum','Sort$Count')" xr:uid="{9468A798-AF37-4AF9-876C-5D9AAF4C5185}"/>
    <hyperlink ref="E1" r:id="rId9" display="javascript:__doPostBack('ctl00$PlaceHolderContent$ctl00$ctl45$GridView_Sum','Sort$Result')" xr:uid="{9B225A3C-E195-4C59-875C-C48913719422}"/>
    <hyperlink ref="D1" r:id="rId10" display="javascript:__doPostBack('ctl00$PlaceHolderContent$ctl00$ctl45$GridView_Difference','Sort$Percentage')" xr:uid="{7656CD1C-3113-4F45-8E38-2896597321DF}"/>
    <hyperlink ref="C1" r:id="rId11" display="javascript:__doPostBack('ctl00$PlaceHolderContent$ctl00$ctl45$GridView_Difference','Sort$Count')" xr:uid="{C84CDCD1-B6F5-4515-B2C4-C84F5F968C12}"/>
    <hyperlink ref="B1" r:id="rId12" display="javascript:__doPostBack('ctl00$PlaceHolderContent$ctl00$ctl45$GridView_Difference','Sort$Result')" xr:uid="{ABDA765A-65F3-4C12-9C62-FA7B57B3E067}"/>
  </hyperlinks>
  <pageMargins left="0.7" right="0.7" top="0.78740157499999996" bottom="0.78740157499999996" header="0.3" footer="0.3"/>
  <pageSetup paperSize="9" orientation="portrait" horizontalDpi="0" verticalDpi="0" r:id="rId1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BB7CE-C1AB-460E-A403-14BF0DBA1EB0}">
  <dimension ref="A1:H108"/>
  <sheetViews>
    <sheetView tabSelected="1" workbookViewId="0">
      <selection activeCell="H11" sqref="F1:H11"/>
    </sheetView>
  </sheetViews>
  <sheetFormatPr baseColWidth="10" defaultRowHeight="19.5" customHeight="1" x14ac:dyDescent="0.25"/>
  <cols>
    <col min="1" max="1" width="11.42578125" style="34"/>
    <col min="2" max="2" width="18.28515625" style="33" customWidth="1"/>
    <col min="3" max="16384" width="11.42578125" style="36"/>
  </cols>
  <sheetData>
    <row r="1" spans="1:8" ht="19.5" customHeight="1" x14ac:dyDescent="0.25">
      <c r="F1" s="36" t="s">
        <v>264</v>
      </c>
      <c r="G1" s="36" t="s">
        <v>71</v>
      </c>
    </row>
    <row r="2" spans="1:8" ht="19.5" customHeight="1" x14ac:dyDescent="0.25">
      <c r="A2" s="34">
        <v>1</v>
      </c>
      <c r="B2" s="2" t="s">
        <v>157</v>
      </c>
      <c r="C2" s="36">
        <v>1911</v>
      </c>
      <c r="F2" s="36">
        <v>1</v>
      </c>
      <c r="G2" s="36">
        <f>COUNTIF(A2:A108,F2)</f>
        <v>32</v>
      </c>
    </row>
    <row r="3" spans="1:8" ht="19.5" customHeight="1" x14ac:dyDescent="0.25">
      <c r="A3" s="34">
        <v>1</v>
      </c>
      <c r="B3" s="2" t="s">
        <v>158</v>
      </c>
      <c r="C3" s="36">
        <f>+C2+1</f>
        <v>1912</v>
      </c>
      <c r="F3" s="36">
        <v>2</v>
      </c>
      <c r="G3" s="36">
        <f t="shared" ref="G3:G10" si="0">COUNTIF(A3:A109,F3)</f>
        <v>27</v>
      </c>
    </row>
    <row r="4" spans="1:8" ht="19.5" customHeight="1" x14ac:dyDescent="0.25">
      <c r="A4" s="35">
        <v>2</v>
      </c>
      <c r="B4" s="2" t="s">
        <v>189</v>
      </c>
      <c r="C4" s="36">
        <f t="shared" ref="C4:C67" si="1">+C3+1</f>
        <v>1913</v>
      </c>
      <c r="F4" s="36">
        <v>3</v>
      </c>
      <c r="G4" s="36">
        <f t="shared" si="0"/>
        <v>23</v>
      </c>
    </row>
    <row r="5" spans="1:8" ht="19.5" customHeight="1" x14ac:dyDescent="0.25">
      <c r="A5" s="34">
        <v>3</v>
      </c>
      <c r="B5" s="2" t="s">
        <v>216</v>
      </c>
      <c r="C5" s="36">
        <f t="shared" si="1"/>
        <v>1914</v>
      </c>
      <c r="F5" s="36">
        <v>4</v>
      </c>
      <c r="G5" s="36">
        <f t="shared" si="0"/>
        <v>9</v>
      </c>
    </row>
    <row r="6" spans="1:8" ht="19.5" customHeight="1" x14ac:dyDescent="0.25">
      <c r="A6" s="34">
        <v>1</v>
      </c>
      <c r="B6" s="2" t="s">
        <v>159</v>
      </c>
      <c r="C6" s="36">
        <f t="shared" si="1"/>
        <v>1915</v>
      </c>
      <c r="F6" s="36">
        <v>5</v>
      </c>
      <c r="G6" s="36">
        <f t="shared" si="0"/>
        <v>10</v>
      </c>
    </row>
    <row r="7" spans="1:8" ht="19.5" customHeight="1" x14ac:dyDescent="0.25">
      <c r="A7" s="34">
        <v>1</v>
      </c>
      <c r="B7" s="2" t="s">
        <v>160</v>
      </c>
      <c r="C7" s="36">
        <f t="shared" si="1"/>
        <v>1916</v>
      </c>
      <c r="F7" s="36">
        <v>6</v>
      </c>
      <c r="G7" s="36">
        <f t="shared" si="0"/>
        <v>3</v>
      </c>
    </row>
    <row r="8" spans="1:8" ht="19.5" customHeight="1" x14ac:dyDescent="0.25">
      <c r="A8" s="35">
        <v>2</v>
      </c>
      <c r="B8" s="2" t="s">
        <v>190</v>
      </c>
      <c r="C8" s="36">
        <f t="shared" si="1"/>
        <v>1917</v>
      </c>
      <c r="F8" s="36">
        <v>7</v>
      </c>
      <c r="G8" s="36">
        <f t="shared" si="0"/>
        <v>1</v>
      </c>
      <c r="H8" s="37"/>
    </row>
    <row r="9" spans="1:8" ht="19.5" customHeight="1" x14ac:dyDescent="0.25">
      <c r="A9" s="34">
        <v>1</v>
      </c>
      <c r="B9" s="2" t="s">
        <v>161</v>
      </c>
      <c r="C9" s="36">
        <f t="shared" si="1"/>
        <v>1918</v>
      </c>
      <c r="F9" s="36">
        <v>8</v>
      </c>
      <c r="G9" s="36">
        <f t="shared" si="0"/>
        <v>1</v>
      </c>
      <c r="H9" s="37"/>
    </row>
    <row r="10" spans="1:8" ht="19.5" customHeight="1" x14ac:dyDescent="0.25">
      <c r="A10" s="34">
        <v>1</v>
      </c>
      <c r="B10" s="2" t="s">
        <v>162</v>
      </c>
      <c r="C10" s="36">
        <f t="shared" si="1"/>
        <v>1919</v>
      </c>
      <c r="F10" s="36">
        <v>9</v>
      </c>
      <c r="G10" s="36">
        <f t="shared" si="0"/>
        <v>1</v>
      </c>
      <c r="H10" s="37"/>
    </row>
    <row r="11" spans="1:8" ht="19.5" customHeight="1" x14ac:dyDescent="0.25">
      <c r="A11" s="34">
        <v>1</v>
      </c>
      <c r="B11" s="2" t="s">
        <v>163</v>
      </c>
      <c r="C11" s="36">
        <f t="shared" si="1"/>
        <v>1920</v>
      </c>
      <c r="G11" s="36">
        <f>SUM(G2:G10)</f>
        <v>107</v>
      </c>
      <c r="H11" s="37" t="s">
        <v>265</v>
      </c>
    </row>
    <row r="12" spans="1:8" ht="19.5" customHeight="1" x14ac:dyDescent="0.25">
      <c r="A12" s="34">
        <v>3</v>
      </c>
      <c r="B12" s="2" t="s">
        <v>217</v>
      </c>
      <c r="C12" s="36">
        <f t="shared" si="1"/>
        <v>1921</v>
      </c>
      <c r="F12" s="37"/>
      <c r="G12" s="37"/>
      <c r="H12" s="37"/>
    </row>
    <row r="13" spans="1:8" ht="19.5" customHeight="1" x14ac:dyDescent="0.25">
      <c r="A13" s="34">
        <v>1</v>
      </c>
      <c r="B13" s="2" t="s">
        <v>164</v>
      </c>
      <c r="C13" s="36">
        <f t="shared" si="1"/>
        <v>1922</v>
      </c>
      <c r="F13" s="37"/>
      <c r="G13" s="37"/>
      <c r="H13" s="37"/>
    </row>
    <row r="14" spans="1:8" ht="19.5" customHeight="1" x14ac:dyDescent="0.25">
      <c r="A14" s="34">
        <v>4</v>
      </c>
      <c r="B14" s="2" t="s">
        <v>239</v>
      </c>
      <c r="C14" s="36">
        <f t="shared" si="1"/>
        <v>1923</v>
      </c>
      <c r="F14" s="37"/>
      <c r="G14" s="37"/>
      <c r="H14" s="37"/>
    </row>
    <row r="15" spans="1:8" ht="19.5" customHeight="1" x14ac:dyDescent="0.25">
      <c r="A15" s="34">
        <v>4</v>
      </c>
      <c r="B15" s="2" t="s">
        <v>240</v>
      </c>
      <c r="C15" s="36">
        <f t="shared" si="1"/>
        <v>1924</v>
      </c>
      <c r="F15" s="37"/>
      <c r="G15" s="37"/>
      <c r="H15" s="37"/>
    </row>
    <row r="16" spans="1:8" ht="19.5" customHeight="1" x14ac:dyDescent="0.25">
      <c r="A16" s="34">
        <v>5</v>
      </c>
      <c r="B16" s="2" t="s">
        <v>248</v>
      </c>
      <c r="C16" s="36">
        <f t="shared" si="1"/>
        <v>1925</v>
      </c>
      <c r="F16" s="37"/>
      <c r="G16" s="37"/>
      <c r="H16" s="37"/>
    </row>
    <row r="17" spans="1:8" ht="19.5" customHeight="1" x14ac:dyDescent="0.25">
      <c r="A17" s="34">
        <v>3</v>
      </c>
      <c r="B17" s="2" t="s">
        <v>218</v>
      </c>
      <c r="C17" s="36">
        <f t="shared" si="1"/>
        <v>1926</v>
      </c>
      <c r="F17" s="37"/>
      <c r="G17" s="37"/>
      <c r="H17" s="37"/>
    </row>
    <row r="18" spans="1:8" ht="19.5" customHeight="1" x14ac:dyDescent="0.25">
      <c r="A18" s="35">
        <v>2</v>
      </c>
      <c r="B18" s="2" t="s">
        <v>191</v>
      </c>
      <c r="C18" s="36">
        <f t="shared" si="1"/>
        <v>1927</v>
      </c>
      <c r="F18" s="37"/>
      <c r="G18" s="37"/>
      <c r="H18" s="37"/>
    </row>
    <row r="19" spans="1:8" ht="19.5" customHeight="1" x14ac:dyDescent="0.25">
      <c r="A19" s="34">
        <v>1</v>
      </c>
      <c r="B19" s="2" t="s">
        <v>165</v>
      </c>
      <c r="C19" s="36">
        <f t="shared" si="1"/>
        <v>1928</v>
      </c>
      <c r="F19" s="37"/>
      <c r="G19" s="37"/>
      <c r="H19" s="37"/>
    </row>
    <row r="20" spans="1:8" ht="19.5" customHeight="1" x14ac:dyDescent="0.25">
      <c r="A20" s="34">
        <v>1</v>
      </c>
      <c r="B20" s="2" t="s">
        <v>166</v>
      </c>
      <c r="C20" s="36">
        <f t="shared" si="1"/>
        <v>1929</v>
      </c>
      <c r="F20" s="37"/>
      <c r="G20" s="37"/>
      <c r="H20" s="37"/>
    </row>
    <row r="21" spans="1:8" ht="19.5" customHeight="1" x14ac:dyDescent="0.25">
      <c r="A21" s="34">
        <v>3</v>
      </c>
      <c r="B21" s="2" t="s">
        <v>219</v>
      </c>
      <c r="C21" s="36">
        <f t="shared" si="1"/>
        <v>1930</v>
      </c>
      <c r="F21" s="37"/>
      <c r="G21" s="37"/>
      <c r="H21" s="37"/>
    </row>
    <row r="22" spans="1:8" ht="19.5" customHeight="1" x14ac:dyDescent="0.25">
      <c r="A22" s="34">
        <v>3</v>
      </c>
      <c r="B22" s="2" t="s">
        <v>220</v>
      </c>
      <c r="C22" s="36">
        <f t="shared" si="1"/>
        <v>1931</v>
      </c>
      <c r="F22" s="37"/>
      <c r="G22" s="37"/>
      <c r="H22" s="37"/>
    </row>
    <row r="23" spans="1:8" ht="19.5" customHeight="1" x14ac:dyDescent="0.25">
      <c r="A23" s="35">
        <v>2</v>
      </c>
      <c r="B23" s="2" t="s">
        <v>192</v>
      </c>
      <c r="C23" s="36">
        <f t="shared" si="1"/>
        <v>1932</v>
      </c>
      <c r="F23" s="37"/>
      <c r="G23" s="37"/>
      <c r="H23" s="37"/>
    </row>
    <row r="24" spans="1:8" ht="19.5" customHeight="1" x14ac:dyDescent="0.25">
      <c r="A24" s="35">
        <v>2</v>
      </c>
      <c r="B24" s="2" t="s">
        <v>193</v>
      </c>
      <c r="C24" s="36">
        <f t="shared" si="1"/>
        <v>1933</v>
      </c>
      <c r="F24" s="37"/>
      <c r="G24" s="37"/>
      <c r="H24" s="37"/>
    </row>
    <row r="25" spans="1:8" ht="19.5" customHeight="1" x14ac:dyDescent="0.25">
      <c r="A25" s="34">
        <v>1</v>
      </c>
      <c r="B25" s="2" t="s">
        <v>167</v>
      </c>
      <c r="C25" s="36">
        <f t="shared" si="1"/>
        <v>1934</v>
      </c>
      <c r="E25" s="37"/>
      <c r="F25" s="37"/>
      <c r="G25" s="37"/>
      <c r="H25" s="37"/>
    </row>
    <row r="26" spans="1:8" ht="19.5" customHeight="1" x14ac:dyDescent="0.25">
      <c r="A26" s="34">
        <v>3</v>
      </c>
      <c r="B26" s="2" t="s">
        <v>221</v>
      </c>
      <c r="C26" s="36">
        <f t="shared" si="1"/>
        <v>1935</v>
      </c>
      <c r="E26" s="37"/>
      <c r="F26" s="37"/>
      <c r="G26" s="37"/>
      <c r="H26" s="37"/>
    </row>
    <row r="27" spans="1:8" ht="19.5" customHeight="1" x14ac:dyDescent="0.25">
      <c r="A27" s="34">
        <v>5</v>
      </c>
      <c r="B27" s="2" t="s">
        <v>249</v>
      </c>
      <c r="C27" s="36">
        <f t="shared" si="1"/>
        <v>1936</v>
      </c>
      <c r="E27" s="37"/>
      <c r="F27" s="37"/>
      <c r="G27" s="37"/>
      <c r="H27" s="37"/>
    </row>
    <row r="28" spans="1:8" ht="19.5" customHeight="1" x14ac:dyDescent="0.25">
      <c r="A28" s="34">
        <v>1</v>
      </c>
      <c r="B28" s="2" t="s">
        <v>168</v>
      </c>
      <c r="C28" s="36">
        <f t="shared" si="1"/>
        <v>1937</v>
      </c>
      <c r="E28" s="37"/>
      <c r="F28" s="37"/>
      <c r="G28" s="37"/>
      <c r="H28" s="37"/>
    </row>
    <row r="29" spans="1:8" ht="19.5" customHeight="1" x14ac:dyDescent="0.25">
      <c r="A29" s="34">
        <v>3</v>
      </c>
      <c r="B29" s="2" t="s">
        <v>222</v>
      </c>
      <c r="C29" s="36">
        <f t="shared" si="1"/>
        <v>1938</v>
      </c>
      <c r="D29" s="37"/>
      <c r="E29" s="37"/>
      <c r="F29" s="37"/>
      <c r="G29" s="37"/>
      <c r="H29" s="37"/>
    </row>
    <row r="30" spans="1:8" ht="19.5" customHeight="1" x14ac:dyDescent="0.25">
      <c r="A30" s="34">
        <v>1</v>
      </c>
      <c r="B30" s="2" t="s">
        <v>169</v>
      </c>
      <c r="C30" s="36">
        <f t="shared" si="1"/>
        <v>1939</v>
      </c>
      <c r="D30" s="37"/>
      <c r="E30" s="37"/>
      <c r="F30" s="37"/>
      <c r="G30" s="37"/>
      <c r="H30" s="37"/>
    </row>
    <row r="31" spans="1:8" ht="19.5" customHeight="1" x14ac:dyDescent="0.25">
      <c r="A31" s="34">
        <v>1</v>
      </c>
      <c r="B31" s="2" t="s">
        <v>170</v>
      </c>
      <c r="C31" s="36">
        <f t="shared" si="1"/>
        <v>1940</v>
      </c>
      <c r="D31" s="37"/>
      <c r="E31" s="37"/>
      <c r="F31" s="37"/>
      <c r="G31" s="37"/>
      <c r="H31" s="37"/>
    </row>
    <row r="32" spans="1:8" ht="19.5" customHeight="1" x14ac:dyDescent="0.25">
      <c r="A32" s="34">
        <v>3</v>
      </c>
      <c r="B32" s="2" t="s">
        <v>223</v>
      </c>
      <c r="C32" s="36">
        <f t="shared" si="1"/>
        <v>1941</v>
      </c>
      <c r="D32" s="37"/>
      <c r="E32" s="37"/>
      <c r="F32" s="37"/>
      <c r="G32" s="37"/>
      <c r="H32" s="37"/>
    </row>
    <row r="33" spans="1:8" ht="19.5" customHeight="1" x14ac:dyDescent="0.25">
      <c r="A33" s="34">
        <v>6</v>
      </c>
      <c r="B33" s="2" t="s">
        <v>258</v>
      </c>
      <c r="C33" s="36">
        <f t="shared" si="1"/>
        <v>1942</v>
      </c>
      <c r="D33" s="37"/>
      <c r="E33" s="37"/>
      <c r="F33" s="37"/>
      <c r="G33" s="37"/>
      <c r="H33" s="37"/>
    </row>
    <row r="34" spans="1:8" ht="19.5" customHeight="1" x14ac:dyDescent="0.25">
      <c r="A34" s="34">
        <v>7</v>
      </c>
      <c r="B34" s="2" t="s">
        <v>259</v>
      </c>
      <c r="C34" s="36">
        <f t="shared" si="1"/>
        <v>1943</v>
      </c>
    </row>
    <row r="35" spans="1:8" ht="19.5" customHeight="1" x14ac:dyDescent="0.25">
      <c r="A35" s="34">
        <v>9</v>
      </c>
      <c r="B35" s="2" t="s">
        <v>260</v>
      </c>
      <c r="C35" s="36">
        <f t="shared" si="1"/>
        <v>1944</v>
      </c>
    </row>
    <row r="36" spans="1:8" ht="19.5" customHeight="1" x14ac:dyDescent="0.25">
      <c r="A36" s="34">
        <v>1</v>
      </c>
      <c r="B36" s="2" t="s">
        <v>171</v>
      </c>
      <c r="C36" s="36">
        <f t="shared" si="1"/>
        <v>1945</v>
      </c>
    </row>
    <row r="37" spans="1:8" ht="19.5" customHeight="1" x14ac:dyDescent="0.25">
      <c r="A37" s="35">
        <v>2</v>
      </c>
      <c r="B37" s="2" t="s">
        <v>194</v>
      </c>
      <c r="C37" s="36">
        <f t="shared" si="1"/>
        <v>1946</v>
      </c>
    </row>
    <row r="38" spans="1:8" ht="19.5" customHeight="1" x14ac:dyDescent="0.25">
      <c r="A38" s="34">
        <v>1</v>
      </c>
      <c r="B38" s="2" t="s">
        <v>172</v>
      </c>
      <c r="C38" s="36">
        <f t="shared" si="1"/>
        <v>1947</v>
      </c>
    </row>
    <row r="39" spans="1:8" ht="19.5" customHeight="1" x14ac:dyDescent="0.25">
      <c r="A39" s="35">
        <v>2</v>
      </c>
      <c r="B39" s="2" t="s">
        <v>195</v>
      </c>
      <c r="C39" s="36">
        <f t="shared" si="1"/>
        <v>1948</v>
      </c>
    </row>
    <row r="40" spans="1:8" ht="19.5" customHeight="1" x14ac:dyDescent="0.25">
      <c r="A40" s="35">
        <v>2</v>
      </c>
      <c r="B40" s="2" t="s">
        <v>196</v>
      </c>
      <c r="C40" s="36">
        <f t="shared" si="1"/>
        <v>1949</v>
      </c>
    </row>
    <row r="41" spans="1:8" ht="19.5" customHeight="1" x14ac:dyDescent="0.25">
      <c r="A41" s="34">
        <v>1</v>
      </c>
      <c r="B41" s="2" t="s">
        <v>173</v>
      </c>
      <c r="C41" s="36">
        <f t="shared" si="1"/>
        <v>1950</v>
      </c>
    </row>
    <row r="42" spans="1:8" ht="19.5" customHeight="1" x14ac:dyDescent="0.25">
      <c r="A42" s="34">
        <v>1</v>
      </c>
      <c r="B42" s="2" t="s">
        <v>174</v>
      </c>
      <c r="C42" s="36">
        <f t="shared" si="1"/>
        <v>1951</v>
      </c>
    </row>
    <row r="43" spans="1:8" ht="19.5" customHeight="1" x14ac:dyDescent="0.25">
      <c r="A43" s="34">
        <v>3</v>
      </c>
      <c r="B43" s="2" t="s">
        <v>224</v>
      </c>
      <c r="C43" s="36">
        <f t="shared" si="1"/>
        <v>1952</v>
      </c>
    </row>
    <row r="44" spans="1:8" ht="19.5" customHeight="1" x14ac:dyDescent="0.25">
      <c r="A44" s="34">
        <v>1</v>
      </c>
      <c r="B44" s="2" t="s">
        <v>175</v>
      </c>
      <c r="C44" s="36">
        <f t="shared" si="1"/>
        <v>1953</v>
      </c>
    </row>
    <row r="45" spans="1:8" ht="19.5" customHeight="1" x14ac:dyDescent="0.25">
      <c r="A45" s="34">
        <v>3</v>
      </c>
      <c r="B45" s="2" t="s">
        <v>225</v>
      </c>
      <c r="C45" s="36">
        <f t="shared" si="1"/>
        <v>1954</v>
      </c>
    </row>
    <row r="46" spans="1:8" ht="19.5" customHeight="1" x14ac:dyDescent="0.25">
      <c r="A46" s="34">
        <v>1</v>
      </c>
      <c r="B46" s="2" t="s">
        <v>176</v>
      </c>
      <c r="C46" s="36">
        <f t="shared" si="1"/>
        <v>1955</v>
      </c>
    </row>
    <row r="47" spans="1:8" ht="19.5" customHeight="1" x14ac:dyDescent="0.25">
      <c r="A47" s="34">
        <v>1</v>
      </c>
      <c r="B47" s="2" t="s">
        <v>177</v>
      </c>
      <c r="C47" s="36">
        <f t="shared" si="1"/>
        <v>1956</v>
      </c>
    </row>
    <row r="48" spans="1:8" ht="19.5" customHeight="1" x14ac:dyDescent="0.25">
      <c r="A48" s="35">
        <v>2</v>
      </c>
      <c r="B48" s="2" t="s">
        <v>197</v>
      </c>
      <c r="C48" s="36">
        <f t="shared" si="1"/>
        <v>1957</v>
      </c>
    </row>
    <row r="49" spans="1:3" ht="19.5" customHeight="1" x14ac:dyDescent="0.25">
      <c r="A49" s="35">
        <v>2</v>
      </c>
      <c r="B49" s="2" t="s">
        <v>198</v>
      </c>
      <c r="C49" s="36">
        <f t="shared" si="1"/>
        <v>1958</v>
      </c>
    </row>
    <row r="50" spans="1:3" ht="19.5" customHeight="1" x14ac:dyDescent="0.25">
      <c r="A50" s="34">
        <v>1</v>
      </c>
      <c r="B50" s="2" t="s">
        <v>178</v>
      </c>
      <c r="C50" s="36">
        <f t="shared" si="1"/>
        <v>1959</v>
      </c>
    </row>
    <row r="51" spans="1:3" ht="19.5" customHeight="1" x14ac:dyDescent="0.25">
      <c r="A51" s="34">
        <v>6</v>
      </c>
      <c r="B51" s="2" t="s">
        <v>261</v>
      </c>
      <c r="C51" s="36">
        <f t="shared" si="1"/>
        <v>1960</v>
      </c>
    </row>
    <row r="52" spans="1:3" ht="19.5" customHeight="1" x14ac:dyDescent="0.25">
      <c r="A52" s="34">
        <v>5</v>
      </c>
      <c r="B52" s="2" t="s">
        <v>250</v>
      </c>
      <c r="C52" s="36">
        <f t="shared" si="1"/>
        <v>1961</v>
      </c>
    </row>
    <row r="53" spans="1:3" ht="19.5" customHeight="1" x14ac:dyDescent="0.25">
      <c r="A53" s="34">
        <v>4</v>
      </c>
      <c r="B53" s="2" t="s">
        <v>241</v>
      </c>
      <c r="C53" s="36">
        <f t="shared" si="1"/>
        <v>1962</v>
      </c>
    </row>
    <row r="54" spans="1:3" ht="19.5" customHeight="1" x14ac:dyDescent="0.25">
      <c r="A54" s="34">
        <v>1</v>
      </c>
      <c r="B54" s="2" t="s">
        <v>179</v>
      </c>
      <c r="C54" s="36">
        <f t="shared" si="1"/>
        <v>1963</v>
      </c>
    </row>
    <row r="55" spans="1:3" ht="19.5" customHeight="1" x14ac:dyDescent="0.25">
      <c r="A55" s="35">
        <v>2</v>
      </c>
      <c r="B55" s="2" t="s">
        <v>199</v>
      </c>
      <c r="C55" s="36">
        <f t="shared" si="1"/>
        <v>1964</v>
      </c>
    </row>
    <row r="56" spans="1:3" ht="19.5" customHeight="1" x14ac:dyDescent="0.25">
      <c r="A56" s="35">
        <v>2</v>
      </c>
      <c r="B56" s="2" t="s">
        <v>200</v>
      </c>
      <c r="C56" s="36">
        <f t="shared" si="1"/>
        <v>1965</v>
      </c>
    </row>
    <row r="57" spans="1:3" ht="19.5" customHeight="1" x14ac:dyDescent="0.25">
      <c r="A57" s="34">
        <v>1</v>
      </c>
      <c r="B57" s="2" t="s">
        <v>180</v>
      </c>
      <c r="C57" s="36">
        <f t="shared" si="1"/>
        <v>1966</v>
      </c>
    </row>
    <row r="58" spans="1:3" ht="19.5" customHeight="1" x14ac:dyDescent="0.25">
      <c r="A58" s="34">
        <v>1</v>
      </c>
      <c r="B58" s="2" t="s">
        <v>181</v>
      </c>
      <c r="C58" s="36">
        <f t="shared" si="1"/>
        <v>1967</v>
      </c>
    </row>
    <row r="59" spans="1:3" ht="19.5" customHeight="1" x14ac:dyDescent="0.25">
      <c r="A59" s="34">
        <v>3</v>
      </c>
      <c r="B59" s="2" t="s">
        <v>226</v>
      </c>
      <c r="C59" s="36">
        <f t="shared" si="1"/>
        <v>1968</v>
      </c>
    </row>
    <row r="60" spans="1:3" ht="19.5" customHeight="1" x14ac:dyDescent="0.25">
      <c r="A60" s="34">
        <v>6</v>
      </c>
      <c r="B60" s="2" t="s">
        <v>262</v>
      </c>
      <c r="C60" s="36">
        <f t="shared" si="1"/>
        <v>1969</v>
      </c>
    </row>
    <row r="61" spans="1:3" ht="19.5" customHeight="1" x14ac:dyDescent="0.25">
      <c r="A61" s="34">
        <v>3</v>
      </c>
      <c r="B61" s="2" t="s">
        <v>227</v>
      </c>
      <c r="C61" s="36">
        <f t="shared" si="1"/>
        <v>1970</v>
      </c>
    </row>
    <row r="62" spans="1:3" ht="19.5" customHeight="1" x14ac:dyDescent="0.25">
      <c r="A62" s="34">
        <v>5</v>
      </c>
      <c r="B62" s="2" t="s">
        <v>251</v>
      </c>
      <c r="C62" s="36">
        <f t="shared" si="1"/>
        <v>1971</v>
      </c>
    </row>
    <row r="63" spans="1:3" ht="19.5" customHeight="1" x14ac:dyDescent="0.25">
      <c r="A63" s="35">
        <v>2</v>
      </c>
      <c r="B63" s="2" t="s">
        <v>201</v>
      </c>
      <c r="C63" s="36">
        <f t="shared" si="1"/>
        <v>1972</v>
      </c>
    </row>
    <row r="64" spans="1:3" ht="19.5" customHeight="1" x14ac:dyDescent="0.25">
      <c r="A64" s="34">
        <v>3</v>
      </c>
      <c r="B64" s="2" t="s">
        <v>228</v>
      </c>
      <c r="C64" s="36">
        <f t="shared" si="1"/>
        <v>1973</v>
      </c>
    </row>
    <row r="65" spans="1:3" ht="19.5" customHeight="1" x14ac:dyDescent="0.25">
      <c r="A65" s="34">
        <v>3</v>
      </c>
      <c r="B65" s="2" t="s">
        <v>229</v>
      </c>
      <c r="C65" s="36">
        <f t="shared" si="1"/>
        <v>1974</v>
      </c>
    </row>
    <row r="66" spans="1:3" ht="19.5" customHeight="1" x14ac:dyDescent="0.25">
      <c r="A66" s="34">
        <v>3</v>
      </c>
      <c r="B66" s="2" t="s">
        <v>230</v>
      </c>
      <c r="C66" s="36">
        <f t="shared" si="1"/>
        <v>1975</v>
      </c>
    </row>
    <row r="67" spans="1:3" ht="19.5" customHeight="1" x14ac:dyDescent="0.25">
      <c r="A67" s="35">
        <v>2</v>
      </c>
      <c r="B67" s="2" t="s">
        <v>202</v>
      </c>
      <c r="C67" s="36">
        <f t="shared" si="1"/>
        <v>1976</v>
      </c>
    </row>
    <row r="68" spans="1:3" ht="19.5" customHeight="1" x14ac:dyDescent="0.25">
      <c r="A68" s="35">
        <v>2</v>
      </c>
      <c r="B68" s="2" t="s">
        <v>203</v>
      </c>
      <c r="C68" s="36">
        <f t="shared" ref="C68:C108" si="2">+C67+1</f>
        <v>1977</v>
      </c>
    </row>
    <row r="69" spans="1:3" ht="19.5" customHeight="1" x14ac:dyDescent="0.25">
      <c r="A69" s="34">
        <v>3</v>
      </c>
      <c r="B69" s="2" t="s">
        <v>231</v>
      </c>
      <c r="C69" s="36">
        <f t="shared" si="2"/>
        <v>1978</v>
      </c>
    </row>
    <row r="70" spans="1:3" ht="19.5" customHeight="1" x14ac:dyDescent="0.25">
      <c r="A70" s="34">
        <v>5</v>
      </c>
      <c r="B70" s="2" t="s">
        <v>252</v>
      </c>
      <c r="C70" s="36">
        <f t="shared" si="2"/>
        <v>1979</v>
      </c>
    </row>
    <row r="71" spans="1:3" ht="19.5" customHeight="1" x14ac:dyDescent="0.25">
      <c r="A71" s="34">
        <v>3</v>
      </c>
      <c r="B71" s="2" t="s">
        <v>232</v>
      </c>
      <c r="C71" s="36">
        <f t="shared" si="2"/>
        <v>1980</v>
      </c>
    </row>
    <row r="72" spans="1:3" ht="19.5" customHeight="1" x14ac:dyDescent="0.25">
      <c r="A72" s="34">
        <v>1</v>
      </c>
      <c r="B72" s="2" t="s">
        <v>182</v>
      </c>
      <c r="C72" s="36">
        <f t="shared" si="2"/>
        <v>1981</v>
      </c>
    </row>
    <row r="73" spans="1:3" ht="19.5" customHeight="1" x14ac:dyDescent="0.25">
      <c r="A73" s="34">
        <v>1</v>
      </c>
      <c r="B73" s="2" t="s">
        <v>183</v>
      </c>
      <c r="C73" s="36">
        <f t="shared" si="2"/>
        <v>1982</v>
      </c>
    </row>
    <row r="74" spans="1:3" ht="19.5" customHeight="1" x14ac:dyDescent="0.25">
      <c r="A74" s="35">
        <v>2</v>
      </c>
      <c r="B74" s="2" t="s">
        <v>204</v>
      </c>
      <c r="C74" s="36">
        <f t="shared" si="2"/>
        <v>1983</v>
      </c>
    </row>
    <row r="75" spans="1:3" ht="19.5" customHeight="1" x14ac:dyDescent="0.25">
      <c r="A75" s="35">
        <v>2</v>
      </c>
      <c r="B75" s="2" t="s">
        <v>205</v>
      </c>
      <c r="C75" s="36">
        <f t="shared" si="2"/>
        <v>1984</v>
      </c>
    </row>
    <row r="76" spans="1:3" ht="19.5" customHeight="1" x14ac:dyDescent="0.25">
      <c r="A76" s="35">
        <v>2</v>
      </c>
      <c r="B76" s="2" t="s">
        <v>206</v>
      </c>
      <c r="C76" s="36">
        <f t="shared" si="2"/>
        <v>1985</v>
      </c>
    </row>
    <row r="77" spans="1:3" ht="19.5" customHeight="1" x14ac:dyDescent="0.25">
      <c r="A77" s="34">
        <v>1</v>
      </c>
      <c r="B77" s="2" t="s">
        <v>184</v>
      </c>
      <c r="C77" s="36">
        <f t="shared" si="2"/>
        <v>1986</v>
      </c>
    </row>
    <row r="78" spans="1:3" ht="19.5" customHeight="1" x14ac:dyDescent="0.25">
      <c r="A78" s="34">
        <v>1</v>
      </c>
      <c r="B78" s="2" t="s">
        <v>185</v>
      </c>
      <c r="C78" s="36">
        <f t="shared" si="2"/>
        <v>1987</v>
      </c>
    </row>
    <row r="79" spans="1:3" ht="19.5" customHeight="1" x14ac:dyDescent="0.25">
      <c r="A79" s="34">
        <v>4</v>
      </c>
      <c r="B79" s="2" t="s">
        <v>242</v>
      </c>
      <c r="C79" s="36">
        <f t="shared" si="2"/>
        <v>1988</v>
      </c>
    </row>
    <row r="80" spans="1:3" ht="19.5" customHeight="1" x14ac:dyDescent="0.25">
      <c r="A80" s="34">
        <v>3</v>
      </c>
      <c r="B80" s="2" t="s">
        <v>233</v>
      </c>
      <c r="C80" s="36">
        <f t="shared" si="2"/>
        <v>1989</v>
      </c>
    </row>
    <row r="81" spans="1:3" ht="19.5" customHeight="1" x14ac:dyDescent="0.25">
      <c r="A81" s="34">
        <v>4</v>
      </c>
      <c r="B81" s="2" t="s">
        <v>243</v>
      </c>
      <c r="C81" s="36">
        <f t="shared" si="2"/>
        <v>1990</v>
      </c>
    </row>
    <row r="82" spans="1:3" ht="19.5" customHeight="1" x14ac:dyDescent="0.25">
      <c r="A82" s="34">
        <v>5</v>
      </c>
      <c r="B82" s="2" t="s">
        <v>253</v>
      </c>
      <c r="C82" s="36">
        <f t="shared" si="2"/>
        <v>1991</v>
      </c>
    </row>
    <row r="83" spans="1:3" ht="19.5" customHeight="1" x14ac:dyDescent="0.25">
      <c r="A83" s="34">
        <v>4</v>
      </c>
      <c r="B83" s="2" t="s">
        <v>244</v>
      </c>
      <c r="C83" s="36">
        <f t="shared" si="2"/>
        <v>1992</v>
      </c>
    </row>
    <row r="84" spans="1:3" ht="19.5" customHeight="1" x14ac:dyDescent="0.25">
      <c r="A84" s="34">
        <v>5</v>
      </c>
      <c r="B84" s="2" t="s">
        <v>254</v>
      </c>
      <c r="C84" s="36">
        <f t="shared" si="2"/>
        <v>1993</v>
      </c>
    </row>
    <row r="85" spans="1:3" ht="19.5" customHeight="1" x14ac:dyDescent="0.25">
      <c r="A85" s="34">
        <v>3</v>
      </c>
      <c r="B85" s="2" t="s">
        <v>234</v>
      </c>
      <c r="C85" s="36">
        <f t="shared" si="2"/>
        <v>1994</v>
      </c>
    </row>
    <row r="86" spans="1:3" ht="19.5" customHeight="1" x14ac:dyDescent="0.25">
      <c r="A86" s="34">
        <v>1</v>
      </c>
      <c r="B86" s="2" t="s">
        <v>186</v>
      </c>
      <c r="C86" s="36">
        <f t="shared" si="2"/>
        <v>1995</v>
      </c>
    </row>
    <row r="87" spans="1:3" ht="19.5" customHeight="1" x14ac:dyDescent="0.25">
      <c r="A87" s="35">
        <v>2</v>
      </c>
      <c r="B87" s="2" t="s">
        <v>207</v>
      </c>
      <c r="C87" s="36">
        <f t="shared" si="2"/>
        <v>1996</v>
      </c>
    </row>
    <row r="88" spans="1:3" ht="19.5" customHeight="1" x14ac:dyDescent="0.25">
      <c r="A88" s="35">
        <v>2</v>
      </c>
      <c r="B88" s="2" t="s">
        <v>208</v>
      </c>
      <c r="C88" s="36">
        <f t="shared" si="2"/>
        <v>1997</v>
      </c>
    </row>
    <row r="89" spans="1:3" ht="19.5" customHeight="1" x14ac:dyDescent="0.25">
      <c r="A89" s="35">
        <v>2</v>
      </c>
      <c r="B89" s="2" t="s">
        <v>209</v>
      </c>
      <c r="C89" s="36">
        <f t="shared" si="2"/>
        <v>1998</v>
      </c>
    </row>
    <row r="90" spans="1:3" ht="19.5" customHeight="1" x14ac:dyDescent="0.25">
      <c r="A90" s="34">
        <v>3</v>
      </c>
      <c r="B90" s="2" t="s">
        <v>235</v>
      </c>
      <c r="C90" s="36">
        <f t="shared" si="2"/>
        <v>1999</v>
      </c>
    </row>
    <row r="91" spans="1:3" ht="19.5" customHeight="1" x14ac:dyDescent="0.25">
      <c r="A91" s="35">
        <v>2</v>
      </c>
      <c r="B91" s="2" t="s">
        <v>210</v>
      </c>
      <c r="C91" s="36">
        <f t="shared" si="2"/>
        <v>2000</v>
      </c>
    </row>
    <row r="92" spans="1:3" ht="19.5" customHeight="1" x14ac:dyDescent="0.25">
      <c r="A92" s="34">
        <v>8</v>
      </c>
      <c r="B92" s="2" t="s">
        <v>263</v>
      </c>
      <c r="C92" s="36">
        <f t="shared" si="2"/>
        <v>2001</v>
      </c>
    </row>
    <row r="93" spans="1:3" ht="19.5" customHeight="1" x14ac:dyDescent="0.25">
      <c r="A93" s="34">
        <v>4</v>
      </c>
      <c r="B93" s="2" t="s">
        <v>245</v>
      </c>
      <c r="C93" s="36">
        <f t="shared" si="2"/>
        <v>2002</v>
      </c>
    </row>
    <row r="94" spans="1:3" ht="19.5" customHeight="1" x14ac:dyDescent="0.25">
      <c r="A94" s="34">
        <v>4</v>
      </c>
      <c r="B94" s="2" t="s">
        <v>246</v>
      </c>
      <c r="C94" s="36">
        <f t="shared" si="2"/>
        <v>2003</v>
      </c>
    </row>
    <row r="95" spans="1:3" ht="19.5" customHeight="1" x14ac:dyDescent="0.25">
      <c r="A95" s="34">
        <v>1</v>
      </c>
      <c r="B95" s="2" t="s">
        <v>187</v>
      </c>
      <c r="C95" s="36">
        <f t="shared" si="2"/>
        <v>2004</v>
      </c>
    </row>
    <row r="96" spans="1:3" ht="19.5" customHeight="1" x14ac:dyDescent="0.25">
      <c r="A96" s="34">
        <v>5</v>
      </c>
      <c r="B96" s="2" t="s">
        <v>255</v>
      </c>
      <c r="C96" s="36">
        <f t="shared" si="2"/>
        <v>2005</v>
      </c>
    </row>
    <row r="97" spans="1:3" ht="19.5" customHeight="1" x14ac:dyDescent="0.25">
      <c r="A97" s="34">
        <v>4</v>
      </c>
      <c r="B97" s="2" t="s">
        <v>247</v>
      </c>
      <c r="C97" s="36">
        <f t="shared" si="2"/>
        <v>2006</v>
      </c>
    </row>
    <row r="98" spans="1:3" ht="19.5" customHeight="1" x14ac:dyDescent="0.25">
      <c r="A98" s="34">
        <v>1</v>
      </c>
      <c r="B98" s="2" t="s">
        <v>188</v>
      </c>
      <c r="C98" s="36">
        <f t="shared" si="2"/>
        <v>2007</v>
      </c>
    </row>
    <row r="99" spans="1:3" ht="19.5" customHeight="1" x14ac:dyDescent="0.25">
      <c r="A99" s="35">
        <v>2</v>
      </c>
      <c r="B99" s="2" t="s">
        <v>211</v>
      </c>
      <c r="C99" s="36">
        <f t="shared" si="2"/>
        <v>2008</v>
      </c>
    </row>
    <row r="100" spans="1:3" ht="19.5" customHeight="1" x14ac:dyDescent="0.25">
      <c r="A100" s="34">
        <v>3</v>
      </c>
      <c r="B100" s="2" t="s">
        <v>236</v>
      </c>
      <c r="C100" s="36">
        <f t="shared" si="2"/>
        <v>2009</v>
      </c>
    </row>
    <row r="101" spans="1:3" ht="19.5" customHeight="1" x14ac:dyDescent="0.25">
      <c r="A101" s="34">
        <v>5</v>
      </c>
      <c r="B101" s="2" t="s">
        <v>256</v>
      </c>
      <c r="C101" s="36">
        <f t="shared" si="2"/>
        <v>2010</v>
      </c>
    </row>
    <row r="102" spans="1:3" ht="19.5" customHeight="1" x14ac:dyDescent="0.25">
      <c r="A102" s="35">
        <v>2</v>
      </c>
      <c r="B102" s="2" t="s">
        <v>212</v>
      </c>
      <c r="C102" s="36">
        <f t="shared" si="2"/>
        <v>2011</v>
      </c>
    </row>
    <row r="103" spans="1:3" ht="19.5" customHeight="1" x14ac:dyDescent="0.25">
      <c r="A103" s="34">
        <v>3</v>
      </c>
      <c r="B103" s="2" t="s">
        <v>237</v>
      </c>
      <c r="C103" s="36">
        <f t="shared" si="2"/>
        <v>2012</v>
      </c>
    </row>
    <row r="104" spans="1:3" ht="19.5" customHeight="1" x14ac:dyDescent="0.25">
      <c r="A104" s="35">
        <v>2</v>
      </c>
      <c r="B104" s="2" t="s">
        <v>213</v>
      </c>
      <c r="C104" s="36">
        <f t="shared" si="2"/>
        <v>2013</v>
      </c>
    </row>
    <row r="105" spans="1:3" ht="19.5" customHeight="1" x14ac:dyDescent="0.25">
      <c r="A105" s="35">
        <v>2</v>
      </c>
      <c r="B105" s="2" t="s">
        <v>214</v>
      </c>
      <c r="C105" s="36">
        <f t="shared" si="2"/>
        <v>2014</v>
      </c>
    </row>
    <row r="106" spans="1:3" ht="19.5" customHeight="1" x14ac:dyDescent="0.25">
      <c r="A106" s="35">
        <v>2</v>
      </c>
      <c r="B106" s="2" t="s">
        <v>215</v>
      </c>
      <c r="C106" s="36">
        <f t="shared" si="2"/>
        <v>2015</v>
      </c>
    </row>
    <row r="107" spans="1:3" ht="19.5" customHeight="1" x14ac:dyDescent="0.25">
      <c r="A107" s="35">
        <v>5</v>
      </c>
      <c r="B107" s="2" t="s">
        <v>257</v>
      </c>
      <c r="C107" s="36">
        <f t="shared" si="2"/>
        <v>2016</v>
      </c>
    </row>
    <row r="108" spans="1:3" ht="19.5" customHeight="1" x14ac:dyDescent="0.25">
      <c r="A108" s="34">
        <v>3</v>
      </c>
      <c r="B108" s="2" t="s">
        <v>238</v>
      </c>
      <c r="C108" s="36">
        <f t="shared" si="2"/>
        <v>2017</v>
      </c>
    </row>
  </sheetData>
  <sortState ref="A2:B108">
    <sortCondition ref="B2:B108"/>
  </sortState>
  <pageMargins left="0.7" right="0.7" top="0.78740157499999996" bottom="0.78740157499999996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79BEE1-07F8-4A37-93D6-7A6B6FDA2B9A}">
  <dimension ref="A1:F32"/>
  <sheetViews>
    <sheetView workbookViewId="0">
      <selection activeCell="F32" sqref="A1:F32"/>
    </sheetView>
  </sheetViews>
  <sheetFormatPr baseColWidth="10" defaultRowHeight="15" x14ac:dyDescent="0.25"/>
  <cols>
    <col min="1" max="16384" width="11.42578125" style="5"/>
  </cols>
  <sheetData>
    <row r="1" spans="1:6" x14ac:dyDescent="0.25">
      <c r="A1" s="14" t="s">
        <v>144</v>
      </c>
      <c r="B1" s="14"/>
      <c r="C1" s="14"/>
      <c r="D1" s="15" t="s">
        <v>93</v>
      </c>
      <c r="E1" s="15" t="s">
        <v>94</v>
      </c>
      <c r="F1" s="15" t="s">
        <v>95</v>
      </c>
    </row>
    <row r="2" spans="1:6" x14ac:dyDescent="0.25">
      <c r="A2" s="14" t="s">
        <v>96</v>
      </c>
      <c r="B2" s="14" t="s">
        <v>97</v>
      </c>
      <c r="C2" s="14"/>
      <c r="D2" s="16">
        <v>42938</v>
      </c>
      <c r="E2" s="16">
        <v>42938</v>
      </c>
      <c r="F2" s="16">
        <v>42945</v>
      </c>
    </row>
    <row r="3" spans="1:6" x14ac:dyDescent="0.25">
      <c r="A3" s="14"/>
      <c r="B3" s="14" t="s">
        <v>98</v>
      </c>
      <c r="C3" s="14"/>
      <c r="D3" s="16">
        <v>43247</v>
      </c>
      <c r="E3" s="16">
        <v>43240</v>
      </c>
      <c r="F3" s="16">
        <v>43247</v>
      </c>
    </row>
    <row r="4" spans="1:6" x14ac:dyDescent="0.25">
      <c r="A4" s="14" t="s">
        <v>11</v>
      </c>
      <c r="B4" s="14"/>
      <c r="C4" s="14"/>
      <c r="D4" s="15">
        <v>36</v>
      </c>
      <c r="E4" s="15">
        <v>18</v>
      </c>
      <c r="F4" s="15">
        <v>18</v>
      </c>
    </row>
    <row r="5" spans="1:6" x14ac:dyDescent="0.25">
      <c r="A5" s="14" t="s">
        <v>69</v>
      </c>
      <c r="B5" s="17" t="s">
        <v>99</v>
      </c>
      <c r="C5" s="15"/>
      <c r="D5" s="15">
        <v>17</v>
      </c>
      <c r="E5" s="15">
        <v>9</v>
      </c>
      <c r="F5" s="15">
        <v>8</v>
      </c>
    </row>
    <row r="6" spans="1:6" x14ac:dyDescent="0.25">
      <c r="A6" s="14"/>
      <c r="B6" s="17" t="s">
        <v>100</v>
      </c>
      <c r="C6" s="15"/>
      <c r="D6" s="15">
        <v>11</v>
      </c>
      <c r="E6" s="15">
        <v>5</v>
      </c>
      <c r="F6" s="15">
        <v>6</v>
      </c>
    </row>
    <row r="7" spans="1:6" x14ac:dyDescent="0.25">
      <c r="A7" s="14"/>
      <c r="B7" s="17" t="s">
        <v>101</v>
      </c>
      <c r="C7" s="15"/>
      <c r="D7" s="15">
        <v>8</v>
      </c>
      <c r="E7" s="15">
        <v>4</v>
      </c>
      <c r="F7" s="15">
        <v>4</v>
      </c>
    </row>
    <row r="8" spans="1:6" x14ac:dyDescent="0.25">
      <c r="A8" s="14"/>
      <c r="B8" s="17" t="s">
        <v>102</v>
      </c>
      <c r="C8" s="15"/>
      <c r="D8" s="18">
        <v>0.47</v>
      </c>
      <c r="E8" s="18">
        <v>0.5</v>
      </c>
      <c r="F8" s="18">
        <v>0.44</v>
      </c>
    </row>
    <row r="9" spans="1:6" ht="21" x14ac:dyDescent="0.25">
      <c r="A9" s="14"/>
      <c r="B9" s="17" t="s">
        <v>103</v>
      </c>
      <c r="C9" s="15"/>
      <c r="D9" s="18">
        <v>0.31</v>
      </c>
      <c r="E9" s="18">
        <v>0.28000000000000003</v>
      </c>
      <c r="F9" s="18">
        <v>0.33</v>
      </c>
    </row>
    <row r="10" spans="1:6" ht="21" x14ac:dyDescent="0.25">
      <c r="A10" s="14"/>
      <c r="B10" s="17" t="s">
        <v>104</v>
      </c>
      <c r="C10" s="15"/>
      <c r="D10" s="18">
        <v>0.22</v>
      </c>
      <c r="E10" s="18">
        <v>0.22</v>
      </c>
      <c r="F10" s="18">
        <v>0.22</v>
      </c>
    </row>
    <row r="11" spans="1:6" x14ac:dyDescent="0.25">
      <c r="A11" s="14" t="s">
        <v>105</v>
      </c>
      <c r="B11" s="14" t="s">
        <v>106</v>
      </c>
      <c r="C11" s="19"/>
      <c r="D11" s="15">
        <v>10</v>
      </c>
      <c r="E11" s="15">
        <v>7</v>
      </c>
      <c r="F11" s="15">
        <v>8</v>
      </c>
    </row>
    <row r="12" spans="1:6" x14ac:dyDescent="0.25">
      <c r="A12" s="14"/>
      <c r="B12" s="14"/>
      <c r="C12" s="19"/>
      <c r="D12" s="15"/>
      <c r="E12" s="15"/>
      <c r="F12" s="15"/>
    </row>
    <row r="13" spans="1:6" x14ac:dyDescent="0.25">
      <c r="A13" s="14"/>
      <c r="B13" s="14" t="s">
        <v>99</v>
      </c>
      <c r="C13" s="19"/>
      <c r="D13" s="15">
        <v>5</v>
      </c>
      <c r="E13" s="15">
        <v>4</v>
      </c>
      <c r="F13" s="15">
        <v>2</v>
      </c>
    </row>
    <row r="14" spans="1:6" ht="21" x14ac:dyDescent="0.25">
      <c r="A14" s="14"/>
      <c r="B14" s="14"/>
      <c r="C14" s="19"/>
      <c r="D14" s="15" t="s">
        <v>107</v>
      </c>
      <c r="E14" s="15" t="s">
        <v>108</v>
      </c>
      <c r="F14" s="15" t="s">
        <v>109</v>
      </c>
    </row>
    <row r="15" spans="1:6" x14ac:dyDescent="0.25">
      <c r="A15" s="14"/>
      <c r="B15" s="14" t="s">
        <v>100</v>
      </c>
      <c r="C15" s="19"/>
      <c r="D15" s="15">
        <v>2</v>
      </c>
      <c r="E15" s="15">
        <v>3</v>
      </c>
      <c r="F15" s="15">
        <v>2</v>
      </c>
    </row>
    <row r="16" spans="1:6" ht="21" x14ac:dyDescent="0.25">
      <c r="A16" s="14"/>
      <c r="B16" s="14"/>
      <c r="C16" s="19"/>
      <c r="D16" s="15" t="s">
        <v>110</v>
      </c>
      <c r="E16" s="15" t="s">
        <v>111</v>
      </c>
      <c r="F16" s="15" t="s">
        <v>112</v>
      </c>
    </row>
    <row r="17" spans="1:6" x14ac:dyDescent="0.25">
      <c r="A17" s="14"/>
      <c r="B17" s="14" t="s">
        <v>101</v>
      </c>
      <c r="C17" s="19"/>
      <c r="D17" s="15">
        <v>2</v>
      </c>
      <c r="E17" s="15">
        <v>2</v>
      </c>
      <c r="F17" s="15">
        <v>2</v>
      </c>
    </row>
    <row r="18" spans="1:6" ht="21" x14ac:dyDescent="0.25">
      <c r="A18" s="14"/>
      <c r="B18" s="14"/>
      <c r="C18" s="19"/>
      <c r="D18" s="15" t="s">
        <v>113</v>
      </c>
      <c r="E18" s="15" t="s">
        <v>113</v>
      </c>
      <c r="F18" s="15" t="s">
        <v>114</v>
      </c>
    </row>
    <row r="19" spans="1:6" x14ac:dyDescent="0.25">
      <c r="A19" s="14"/>
      <c r="B19" s="14" t="s">
        <v>115</v>
      </c>
      <c r="C19" s="19"/>
      <c r="D19" s="15">
        <v>4</v>
      </c>
      <c r="E19" s="15">
        <v>5</v>
      </c>
      <c r="F19" s="15">
        <v>3</v>
      </c>
    </row>
    <row r="20" spans="1:6" ht="21" x14ac:dyDescent="0.25">
      <c r="A20" s="14"/>
      <c r="B20" s="14"/>
      <c r="C20" s="19"/>
      <c r="D20" s="15" t="s">
        <v>116</v>
      </c>
      <c r="E20" s="15" t="s">
        <v>117</v>
      </c>
      <c r="F20" s="15" t="s">
        <v>118</v>
      </c>
    </row>
    <row r="21" spans="1:6" x14ac:dyDescent="0.25">
      <c r="A21" s="14" t="s">
        <v>9</v>
      </c>
      <c r="B21" s="17" t="s">
        <v>119</v>
      </c>
      <c r="C21" s="15"/>
      <c r="D21" s="15">
        <v>68</v>
      </c>
      <c r="E21" s="15">
        <v>37</v>
      </c>
      <c r="F21" s="15">
        <v>31</v>
      </c>
    </row>
    <row r="22" spans="1:6" x14ac:dyDescent="0.25">
      <c r="A22" s="14"/>
      <c r="B22" s="17" t="s">
        <v>120</v>
      </c>
      <c r="C22" s="15"/>
      <c r="D22" s="15">
        <v>43</v>
      </c>
      <c r="E22" s="15">
        <v>25</v>
      </c>
      <c r="F22" s="15">
        <v>18</v>
      </c>
    </row>
    <row r="23" spans="1:6" x14ac:dyDescent="0.25">
      <c r="A23" s="14"/>
      <c r="B23" s="17" t="s">
        <v>121</v>
      </c>
      <c r="C23" s="15"/>
      <c r="D23" s="15" t="s">
        <v>122</v>
      </c>
      <c r="E23" s="15" t="s">
        <v>123</v>
      </c>
      <c r="F23" s="15" t="s">
        <v>124</v>
      </c>
    </row>
    <row r="24" spans="1:6" ht="21" x14ac:dyDescent="0.25">
      <c r="A24" s="14"/>
      <c r="B24" s="17" t="s">
        <v>125</v>
      </c>
      <c r="C24" s="15"/>
      <c r="D24" s="15" t="s">
        <v>126</v>
      </c>
      <c r="E24" s="15" t="s">
        <v>127</v>
      </c>
      <c r="F24" s="15" t="s">
        <v>128</v>
      </c>
    </row>
    <row r="25" spans="1:6" x14ac:dyDescent="0.25">
      <c r="A25" s="14"/>
      <c r="B25" s="17" t="s">
        <v>129</v>
      </c>
      <c r="C25" s="15"/>
      <c r="D25" s="15">
        <v>0</v>
      </c>
      <c r="E25" s="15">
        <v>1</v>
      </c>
      <c r="F25" s="15">
        <v>0</v>
      </c>
    </row>
    <row r="26" spans="1:6" ht="21" x14ac:dyDescent="0.25">
      <c r="A26" s="14"/>
      <c r="B26" s="17" t="s">
        <v>130</v>
      </c>
      <c r="C26" s="15"/>
      <c r="D26" s="15">
        <v>5</v>
      </c>
      <c r="E26" s="15">
        <v>5</v>
      </c>
      <c r="F26" s="15">
        <v>5</v>
      </c>
    </row>
    <row r="27" spans="1:6" ht="21" x14ac:dyDescent="0.25">
      <c r="A27" s="14"/>
      <c r="B27" s="17" t="s">
        <v>131</v>
      </c>
      <c r="C27" s="15"/>
      <c r="D27" s="15">
        <v>0</v>
      </c>
      <c r="E27" s="15">
        <v>0</v>
      </c>
      <c r="F27" s="15">
        <v>0</v>
      </c>
    </row>
    <row r="28" spans="1:6" ht="21" x14ac:dyDescent="0.25">
      <c r="A28" s="14"/>
      <c r="B28" s="17" t="s">
        <v>132</v>
      </c>
      <c r="C28" s="15"/>
      <c r="D28" s="15">
        <v>4</v>
      </c>
      <c r="E28" s="15">
        <v>4</v>
      </c>
      <c r="F28" s="15">
        <v>4</v>
      </c>
    </row>
    <row r="29" spans="1:6" x14ac:dyDescent="0.25">
      <c r="A29" s="14" t="s">
        <v>133</v>
      </c>
      <c r="B29" s="14" t="s">
        <v>134</v>
      </c>
      <c r="C29" s="14"/>
      <c r="D29" s="15" t="s">
        <v>135</v>
      </c>
      <c r="E29" s="15" t="s">
        <v>136</v>
      </c>
      <c r="F29" s="15" t="s">
        <v>137</v>
      </c>
    </row>
    <row r="30" spans="1:6" x14ac:dyDescent="0.25">
      <c r="A30" s="14"/>
      <c r="B30" s="14" t="s">
        <v>138</v>
      </c>
      <c r="C30" s="14"/>
      <c r="D30" s="15" t="s">
        <v>139</v>
      </c>
      <c r="E30" s="15" t="s">
        <v>140</v>
      </c>
      <c r="F30" s="15" t="s">
        <v>141</v>
      </c>
    </row>
    <row r="31" spans="1:6" x14ac:dyDescent="0.25">
      <c r="A31" s="14"/>
      <c r="B31" s="14" t="s">
        <v>142</v>
      </c>
      <c r="C31" s="14"/>
      <c r="D31" s="15">
        <v>3028</v>
      </c>
      <c r="E31" s="15">
        <v>10000</v>
      </c>
      <c r="F31" s="15">
        <v>3028</v>
      </c>
    </row>
    <row r="32" spans="1:6" x14ac:dyDescent="0.25">
      <c r="A32" s="14"/>
      <c r="B32" s="14" t="s">
        <v>143</v>
      </c>
      <c r="C32" s="14"/>
      <c r="D32" s="15">
        <v>26000</v>
      </c>
      <c r="E32" s="15">
        <v>26000</v>
      </c>
      <c r="F32" s="15">
        <v>15500</v>
      </c>
    </row>
  </sheetData>
  <mergeCells count="23">
    <mergeCell ref="C19:C20"/>
    <mergeCell ref="A21:A28"/>
    <mergeCell ref="A29:A32"/>
    <mergeCell ref="B29:C29"/>
    <mergeCell ref="B30:C30"/>
    <mergeCell ref="B31:C31"/>
    <mergeCell ref="B32:C32"/>
    <mergeCell ref="A11:A20"/>
    <mergeCell ref="B11:B12"/>
    <mergeCell ref="C11:C12"/>
    <mergeCell ref="B13:B14"/>
    <mergeCell ref="C13:C14"/>
    <mergeCell ref="B15:B16"/>
    <mergeCell ref="C15:C16"/>
    <mergeCell ref="B17:B18"/>
    <mergeCell ref="C17:C18"/>
    <mergeCell ref="B19:B20"/>
    <mergeCell ref="A1:C1"/>
    <mergeCell ref="A2:A3"/>
    <mergeCell ref="B2:C2"/>
    <mergeCell ref="B3:C3"/>
    <mergeCell ref="A4:C4"/>
    <mergeCell ref="A5:A10"/>
  </mergeCells>
  <pageMargins left="0.7" right="0.7" top="0.78740157499999996" bottom="0.78740157499999996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D1F932-0425-43FF-ABD4-E65D041BC070}">
  <dimension ref="A1:K11"/>
  <sheetViews>
    <sheetView workbookViewId="0">
      <selection activeCell="A31" sqref="A31:B32"/>
    </sheetView>
  </sheetViews>
  <sheetFormatPr baseColWidth="10" defaultRowHeight="15" x14ac:dyDescent="0.25"/>
  <sheetData>
    <row r="1" spans="1:11" x14ac:dyDescent="0.25">
      <c r="A1" s="32" t="s">
        <v>145</v>
      </c>
      <c r="B1" s="32"/>
      <c r="C1" s="22" t="s">
        <v>146</v>
      </c>
      <c r="D1" s="21" t="s">
        <v>66</v>
      </c>
      <c r="E1" s="21" t="s">
        <v>66</v>
      </c>
      <c r="F1" s="21" t="s">
        <v>67</v>
      </c>
      <c r="G1" s="21" t="s">
        <v>68</v>
      </c>
      <c r="H1" s="21" t="s">
        <v>147</v>
      </c>
      <c r="I1" s="21" t="s">
        <v>148</v>
      </c>
      <c r="J1" s="21" t="s">
        <v>149</v>
      </c>
      <c r="K1" s="20"/>
    </row>
    <row r="2" spans="1:11" x14ac:dyDescent="0.25">
      <c r="A2" s="23">
        <v>1</v>
      </c>
      <c r="B2" s="23"/>
      <c r="C2" s="24" t="s">
        <v>150</v>
      </c>
      <c r="D2" s="25">
        <v>37</v>
      </c>
      <c r="E2" s="23">
        <v>18</v>
      </c>
      <c r="F2" s="23">
        <v>11</v>
      </c>
      <c r="G2" s="23">
        <v>4</v>
      </c>
      <c r="H2" s="23">
        <v>3</v>
      </c>
      <c r="I2" s="23">
        <v>35</v>
      </c>
      <c r="J2" s="23">
        <v>20</v>
      </c>
      <c r="K2" s="23">
        <v>15</v>
      </c>
    </row>
    <row r="3" spans="1:11" x14ac:dyDescent="0.25">
      <c r="A3" s="26">
        <v>2</v>
      </c>
      <c r="B3" s="26"/>
      <c r="C3" s="27" t="s">
        <v>151</v>
      </c>
      <c r="D3" s="28">
        <v>30</v>
      </c>
      <c r="E3" s="26">
        <v>18</v>
      </c>
      <c r="F3" s="26">
        <v>8</v>
      </c>
      <c r="G3" s="26">
        <v>6</v>
      </c>
      <c r="H3" s="26">
        <v>4</v>
      </c>
      <c r="I3" s="26">
        <v>31</v>
      </c>
      <c r="J3" s="26">
        <v>18</v>
      </c>
      <c r="K3" s="26">
        <v>13</v>
      </c>
    </row>
    <row r="4" spans="1:11" x14ac:dyDescent="0.25">
      <c r="A4" s="23">
        <v>3</v>
      </c>
      <c r="B4" s="23"/>
      <c r="C4" s="24" t="s">
        <v>7</v>
      </c>
      <c r="D4" s="25">
        <v>29</v>
      </c>
      <c r="E4" s="23">
        <v>18</v>
      </c>
      <c r="F4" s="23">
        <v>9</v>
      </c>
      <c r="G4" s="23">
        <v>2</v>
      </c>
      <c r="H4" s="23">
        <v>7</v>
      </c>
      <c r="I4" s="23">
        <v>31</v>
      </c>
      <c r="J4" s="23">
        <v>27</v>
      </c>
      <c r="K4" s="23">
        <v>4</v>
      </c>
    </row>
    <row r="5" spans="1:11" x14ac:dyDescent="0.25">
      <c r="A5" s="29">
        <v>4</v>
      </c>
      <c r="B5" s="29"/>
      <c r="C5" s="30" t="s">
        <v>152</v>
      </c>
      <c r="D5" s="31">
        <v>24</v>
      </c>
      <c r="E5" s="29">
        <v>18</v>
      </c>
      <c r="F5" s="29">
        <v>7</v>
      </c>
      <c r="G5" s="29">
        <v>3</v>
      </c>
      <c r="H5" s="29">
        <v>8</v>
      </c>
      <c r="I5" s="29">
        <v>22</v>
      </c>
      <c r="J5" s="29">
        <v>21</v>
      </c>
      <c r="K5" s="29">
        <v>1</v>
      </c>
    </row>
    <row r="6" spans="1:11" x14ac:dyDescent="0.25">
      <c r="A6" s="23">
        <v>5</v>
      </c>
      <c r="B6" s="23"/>
      <c r="C6" s="24" t="s">
        <v>153</v>
      </c>
      <c r="D6" s="25">
        <v>19</v>
      </c>
      <c r="E6" s="23">
        <v>18</v>
      </c>
      <c r="F6" s="23">
        <v>4</v>
      </c>
      <c r="G6" s="23">
        <v>7</v>
      </c>
      <c r="H6" s="23">
        <v>7</v>
      </c>
      <c r="I6" s="23">
        <v>24</v>
      </c>
      <c r="J6" s="23">
        <v>28</v>
      </c>
      <c r="K6" s="23">
        <v>-4</v>
      </c>
    </row>
    <row r="7" spans="1:11" ht="22.5" x14ac:dyDescent="0.25">
      <c r="A7" s="29">
        <v>6</v>
      </c>
      <c r="B7" s="29"/>
      <c r="C7" s="30" t="s">
        <v>154</v>
      </c>
      <c r="D7" s="31">
        <v>18</v>
      </c>
      <c r="E7" s="29">
        <v>18</v>
      </c>
      <c r="F7" s="29">
        <v>5</v>
      </c>
      <c r="G7" s="29">
        <v>3</v>
      </c>
      <c r="H7" s="29">
        <v>10</v>
      </c>
      <c r="I7" s="29">
        <v>25</v>
      </c>
      <c r="J7" s="29">
        <v>38</v>
      </c>
      <c r="K7" s="29">
        <v>-13</v>
      </c>
    </row>
    <row r="8" spans="1:11" x14ac:dyDescent="0.25">
      <c r="A8" s="23">
        <v>7</v>
      </c>
      <c r="B8" s="23"/>
      <c r="C8" s="24" t="s">
        <v>1</v>
      </c>
      <c r="D8" s="25">
        <v>16</v>
      </c>
      <c r="E8" s="23">
        <v>18</v>
      </c>
      <c r="F8" s="23">
        <v>4</v>
      </c>
      <c r="G8" s="23">
        <v>4</v>
      </c>
      <c r="H8" s="23">
        <v>10</v>
      </c>
      <c r="I8" s="23">
        <v>18</v>
      </c>
      <c r="J8" s="23">
        <v>30</v>
      </c>
      <c r="K8" s="23">
        <v>-12</v>
      </c>
    </row>
    <row r="9" spans="1:11" x14ac:dyDescent="0.25">
      <c r="A9" s="29">
        <v>8</v>
      </c>
      <c r="B9" s="29"/>
      <c r="C9" s="30" t="s">
        <v>5</v>
      </c>
      <c r="D9" s="31">
        <v>15</v>
      </c>
      <c r="E9" s="29">
        <v>18</v>
      </c>
      <c r="F9" s="29">
        <v>4</v>
      </c>
      <c r="G9" s="29">
        <v>3</v>
      </c>
      <c r="H9" s="29">
        <v>11</v>
      </c>
      <c r="I9" s="29">
        <v>12</v>
      </c>
      <c r="J9" s="29">
        <v>28</v>
      </c>
      <c r="K9" s="29">
        <v>-16</v>
      </c>
    </row>
    <row r="10" spans="1:11" ht="22.5" x14ac:dyDescent="0.25">
      <c r="A10" s="23">
        <v>9</v>
      </c>
      <c r="B10" s="23"/>
      <c r="C10" s="24" t="s">
        <v>155</v>
      </c>
      <c r="D10" s="25">
        <v>12</v>
      </c>
      <c r="E10" s="23">
        <v>18</v>
      </c>
      <c r="F10" s="23">
        <v>3</v>
      </c>
      <c r="G10" s="23">
        <v>3</v>
      </c>
      <c r="H10" s="23">
        <v>12</v>
      </c>
      <c r="I10" s="23">
        <v>18</v>
      </c>
      <c r="J10" s="23">
        <v>37</v>
      </c>
      <c r="K10" s="23">
        <v>-19</v>
      </c>
    </row>
    <row r="11" spans="1:11" x14ac:dyDescent="0.25">
      <c r="A11" s="29">
        <v>10</v>
      </c>
      <c r="B11" s="29"/>
      <c r="C11" s="30" t="s">
        <v>156</v>
      </c>
      <c r="D11" s="31">
        <v>11</v>
      </c>
      <c r="E11" s="29">
        <v>18</v>
      </c>
      <c r="F11" s="29">
        <v>3</v>
      </c>
      <c r="G11" s="29">
        <v>2</v>
      </c>
      <c r="H11" s="29">
        <v>13</v>
      </c>
      <c r="I11" s="29">
        <v>17</v>
      </c>
      <c r="J11" s="29">
        <v>40</v>
      </c>
      <c r="K11" s="29">
        <v>-23</v>
      </c>
    </row>
  </sheetData>
  <mergeCells count="1">
    <mergeCell ref="A1:B1"/>
  </mergeCells>
  <pageMargins left="0.7" right="0.7" top="0.78740157499999996" bottom="0.78740157499999996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56084F-EC2E-4875-8333-AEE0FF9F75F7}">
  <dimension ref="A1:Q33"/>
  <sheetViews>
    <sheetView workbookViewId="0">
      <selection activeCell="I16" sqref="I16"/>
    </sheetView>
  </sheetViews>
  <sheetFormatPr baseColWidth="10" defaultColWidth="20.28515625" defaultRowHeight="15" x14ac:dyDescent="0.25"/>
  <cols>
    <col min="1" max="16384" width="20.28515625" style="5"/>
  </cols>
  <sheetData>
    <row r="1" spans="1:17" ht="21" x14ac:dyDescent="0.25">
      <c r="A1" s="4" t="s">
        <v>10</v>
      </c>
      <c r="B1" s="4" t="s">
        <v>11</v>
      </c>
      <c r="C1" s="4" t="s">
        <v>12</v>
      </c>
      <c r="D1" s="4" t="s">
        <v>13</v>
      </c>
      <c r="E1" s="4" t="s">
        <v>14</v>
      </c>
      <c r="F1" s="4" t="s">
        <v>15</v>
      </c>
      <c r="G1" s="4" t="s">
        <v>16</v>
      </c>
      <c r="H1" s="4" t="s">
        <v>9</v>
      </c>
      <c r="I1" s="4" t="s">
        <v>17</v>
      </c>
      <c r="J1" s="4" t="s">
        <v>18</v>
      </c>
      <c r="K1" s="4" t="s">
        <v>19</v>
      </c>
      <c r="L1" s="4" t="s">
        <v>20</v>
      </c>
      <c r="M1" s="4"/>
      <c r="N1" s="4"/>
      <c r="O1" s="4"/>
      <c r="P1" s="4"/>
      <c r="Q1" s="4" t="s">
        <v>21</v>
      </c>
    </row>
    <row r="2" spans="1:17" x14ac:dyDescent="0.25">
      <c r="A2" s="6" t="s">
        <v>47</v>
      </c>
      <c r="B2" s="7">
        <v>2</v>
      </c>
      <c r="C2" s="7">
        <v>62</v>
      </c>
      <c r="D2" s="8">
        <v>43233</v>
      </c>
      <c r="E2" s="8">
        <v>43247</v>
      </c>
      <c r="F2" s="7">
        <v>0</v>
      </c>
      <c r="G2" s="7">
        <v>0</v>
      </c>
      <c r="H2" s="7">
        <v>0</v>
      </c>
      <c r="I2" s="7">
        <v>0</v>
      </c>
      <c r="J2" s="7">
        <v>0</v>
      </c>
      <c r="K2" s="7" t="s">
        <v>23</v>
      </c>
      <c r="L2" s="7">
        <v>0</v>
      </c>
      <c r="M2" s="7">
        <v>0</v>
      </c>
      <c r="N2" s="7">
        <v>0</v>
      </c>
      <c r="O2" s="7">
        <v>1</v>
      </c>
      <c r="P2" s="7">
        <v>1</v>
      </c>
      <c r="Q2" s="7">
        <v>0.5</v>
      </c>
    </row>
    <row r="3" spans="1:17" x14ac:dyDescent="0.25">
      <c r="A3" s="6" t="s">
        <v>63</v>
      </c>
      <c r="B3" s="7">
        <v>6</v>
      </c>
      <c r="C3" s="7">
        <v>29</v>
      </c>
      <c r="D3" s="8">
        <v>43068</v>
      </c>
      <c r="E3" s="8">
        <v>43176</v>
      </c>
      <c r="F3" s="7">
        <v>5</v>
      </c>
      <c r="G3" s="7">
        <v>0</v>
      </c>
      <c r="H3" s="7">
        <v>0</v>
      </c>
      <c r="I3" s="7">
        <v>0</v>
      </c>
      <c r="J3" s="7">
        <v>0</v>
      </c>
      <c r="K3" s="7" t="s">
        <v>23</v>
      </c>
      <c r="L3" s="7">
        <v>0</v>
      </c>
      <c r="M3" s="7">
        <v>0</v>
      </c>
      <c r="N3" s="7">
        <v>1</v>
      </c>
      <c r="O3" s="7">
        <v>2</v>
      </c>
      <c r="P3" s="7">
        <v>3</v>
      </c>
      <c r="Q3" s="7">
        <v>0.83</v>
      </c>
    </row>
    <row r="4" spans="1:17" x14ac:dyDescent="0.25">
      <c r="A4" s="6" t="s">
        <v>40</v>
      </c>
      <c r="B4" s="7">
        <v>1</v>
      </c>
      <c r="C4" s="7">
        <v>44</v>
      </c>
      <c r="D4" s="8">
        <v>43247</v>
      </c>
      <c r="E4" s="8">
        <v>43247</v>
      </c>
      <c r="F4" s="7">
        <v>1</v>
      </c>
      <c r="G4" s="7">
        <v>0</v>
      </c>
      <c r="H4" s="7">
        <v>0</v>
      </c>
      <c r="I4" s="7">
        <v>0</v>
      </c>
      <c r="J4" s="7">
        <v>0</v>
      </c>
      <c r="K4" s="7" t="s">
        <v>23</v>
      </c>
      <c r="L4" s="7">
        <v>0</v>
      </c>
      <c r="M4" s="7">
        <v>0</v>
      </c>
      <c r="N4" s="7">
        <v>0</v>
      </c>
      <c r="O4" s="7">
        <v>1</v>
      </c>
      <c r="P4" s="7">
        <v>0</v>
      </c>
      <c r="Q4" s="7">
        <v>1</v>
      </c>
    </row>
    <row r="5" spans="1:17" x14ac:dyDescent="0.25">
      <c r="A5" s="6" t="s">
        <v>59</v>
      </c>
      <c r="B5" s="7">
        <v>1</v>
      </c>
      <c r="C5" s="7">
        <v>16</v>
      </c>
      <c r="D5" s="8">
        <v>42938</v>
      </c>
      <c r="E5" s="8">
        <v>42938</v>
      </c>
      <c r="F5" s="7">
        <v>1</v>
      </c>
      <c r="G5" s="7">
        <v>0</v>
      </c>
      <c r="H5" s="7">
        <v>0</v>
      </c>
      <c r="I5" s="7">
        <v>0</v>
      </c>
      <c r="J5" s="7">
        <v>0</v>
      </c>
      <c r="K5" s="7" t="s">
        <v>23</v>
      </c>
      <c r="L5" s="7">
        <v>0</v>
      </c>
      <c r="M5" s="7">
        <v>0</v>
      </c>
      <c r="N5" s="7">
        <v>0</v>
      </c>
      <c r="O5" s="7">
        <v>1</v>
      </c>
      <c r="P5" s="7">
        <v>0</v>
      </c>
      <c r="Q5" s="7">
        <v>1</v>
      </c>
    </row>
    <row r="6" spans="1:17" x14ac:dyDescent="0.25">
      <c r="A6" s="6" t="s">
        <v>22</v>
      </c>
      <c r="B6" s="7">
        <v>1</v>
      </c>
      <c r="C6" s="7">
        <v>10</v>
      </c>
      <c r="D6" s="8">
        <v>43247</v>
      </c>
      <c r="E6" s="8">
        <v>43247</v>
      </c>
      <c r="F6" s="7">
        <v>1</v>
      </c>
      <c r="G6" s="7">
        <v>0</v>
      </c>
      <c r="H6" s="7">
        <v>0</v>
      </c>
      <c r="I6" s="7">
        <v>0</v>
      </c>
      <c r="J6" s="7">
        <v>0</v>
      </c>
      <c r="K6" s="7" t="s">
        <v>23</v>
      </c>
      <c r="L6" s="7">
        <v>0</v>
      </c>
      <c r="M6" s="7">
        <v>0</v>
      </c>
      <c r="N6" s="7">
        <v>0</v>
      </c>
      <c r="O6" s="7">
        <v>1</v>
      </c>
      <c r="P6" s="7">
        <v>0</v>
      </c>
      <c r="Q6" s="7">
        <v>1</v>
      </c>
    </row>
    <row r="7" spans="1:17" x14ac:dyDescent="0.25">
      <c r="A7" s="6" t="s">
        <v>65</v>
      </c>
      <c r="B7" s="7">
        <v>5</v>
      </c>
      <c r="C7" s="7">
        <v>90</v>
      </c>
      <c r="D7" s="8">
        <v>42938</v>
      </c>
      <c r="E7" s="8">
        <v>42966</v>
      </c>
      <c r="F7" s="7">
        <v>0</v>
      </c>
      <c r="G7" s="7">
        <v>0</v>
      </c>
      <c r="H7" s="7">
        <v>1</v>
      </c>
      <c r="I7" s="7">
        <v>450</v>
      </c>
      <c r="J7" s="7">
        <v>0.2</v>
      </c>
      <c r="K7" s="7" t="s">
        <v>23</v>
      </c>
      <c r="L7" s="7">
        <v>0</v>
      </c>
      <c r="M7" s="7">
        <v>0</v>
      </c>
      <c r="N7" s="7">
        <v>1</v>
      </c>
      <c r="O7" s="7">
        <v>2</v>
      </c>
      <c r="P7" s="7">
        <v>2</v>
      </c>
      <c r="Q7" s="7">
        <v>1</v>
      </c>
    </row>
    <row r="8" spans="1:17" x14ac:dyDescent="0.25">
      <c r="A8" s="6" t="s">
        <v>52</v>
      </c>
      <c r="B8" s="7">
        <v>1</v>
      </c>
      <c r="C8" s="7">
        <v>4</v>
      </c>
      <c r="D8" s="8">
        <v>43078</v>
      </c>
      <c r="E8" s="8">
        <v>43078</v>
      </c>
      <c r="F8" s="7">
        <v>1</v>
      </c>
      <c r="G8" s="7">
        <v>0</v>
      </c>
      <c r="H8" s="7">
        <v>1</v>
      </c>
      <c r="I8" s="7">
        <v>4</v>
      </c>
      <c r="J8" s="7">
        <v>22.5</v>
      </c>
      <c r="K8" s="7" t="s">
        <v>23</v>
      </c>
      <c r="L8" s="7">
        <v>0</v>
      </c>
      <c r="M8" s="7">
        <v>0</v>
      </c>
      <c r="N8" s="7">
        <v>0</v>
      </c>
      <c r="O8" s="7">
        <v>1</v>
      </c>
      <c r="P8" s="7">
        <v>0</v>
      </c>
      <c r="Q8" s="7">
        <v>1</v>
      </c>
    </row>
    <row r="9" spans="1:17" x14ac:dyDescent="0.25">
      <c r="A9" s="6" t="s">
        <v>38</v>
      </c>
      <c r="B9" s="7">
        <v>1</v>
      </c>
      <c r="C9" s="7">
        <v>90</v>
      </c>
      <c r="D9" s="8">
        <v>43247</v>
      </c>
      <c r="E9" s="8">
        <v>43247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 t="s">
        <v>39</v>
      </c>
      <c r="L9" s="7">
        <v>0</v>
      </c>
      <c r="M9" s="7">
        <v>0</v>
      </c>
      <c r="N9" s="7">
        <v>0</v>
      </c>
      <c r="O9" s="7">
        <v>1</v>
      </c>
      <c r="P9" s="7">
        <v>0</v>
      </c>
      <c r="Q9" s="7">
        <v>1</v>
      </c>
    </row>
    <row r="10" spans="1:17" x14ac:dyDescent="0.25">
      <c r="A10" s="6" t="s">
        <v>37</v>
      </c>
      <c r="B10" s="7">
        <v>8</v>
      </c>
      <c r="C10" s="7">
        <v>38</v>
      </c>
      <c r="D10" s="8">
        <v>42938</v>
      </c>
      <c r="E10" s="8">
        <v>43071</v>
      </c>
      <c r="F10" s="7">
        <v>5</v>
      </c>
      <c r="G10" s="7">
        <v>0</v>
      </c>
      <c r="H10" s="7">
        <v>1</v>
      </c>
      <c r="I10" s="7">
        <v>310</v>
      </c>
      <c r="J10" s="7">
        <v>0.28999999999999998</v>
      </c>
      <c r="K10" s="7" t="s">
        <v>23</v>
      </c>
      <c r="L10" s="7">
        <v>0</v>
      </c>
      <c r="M10" s="7">
        <v>0</v>
      </c>
      <c r="N10" s="7">
        <v>2</v>
      </c>
      <c r="O10" s="7">
        <v>3</v>
      </c>
      <c r="P10" s="7">
        <v>3</v>
      </c>
      <c r="Q10" s="7">
        <v>1.1299999999999999</v>
      </c>
    </row>
    <row r="11" spans="1:17" x14ac:dyDescent="0.25">
      <c r="A11" s="6" t="s">
        <v>56</v>
      </c>
      <c r="B11" s="7">
        <v>5</v>
      </c>
      <c r="C11" s="7">
        <v>90</v>
      </c>
      <c r="D11" s="8">
        <v>42938</v>
      </c>
      <c r="E11" s="8">
        <v>43071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 t="s">
        <v>57</v>
      </c>
      <c r="L11" s="7">
        <v>1</v>
      </c>
      <c r="M11" s="7">
        <v>0</v>
      </c>
      <c r="N11" s="7">
        <v>1</v>
      </c>
      <c r="O11" s="7">
        <v>3</v>
      </c>
      <c r="P11" s="7">
        <v>1</v>
      </c>
      <c r="Q11" s="7">
        <v>1.2</v>
      </c>
    </row>
    <row r="12" spans="1:17" x14ac:dyDescent="0.25">
      <c r="A12" s="6" t="s">
        <v>35</v>
      </c>
      <c r="B12" s="7">
        <v>27</v>
      </c>
      <c r="C12" s="7">
        <v>63</v>
      </c>
      <c r="D12" s="8">
        <v>42938</v>
      </c>
      <c r="E12" s="8">
        <v>43247</v>
      </c>
      <c r="F12" s="7">
        <v>8</v>
      </c>
      <c r="G12" s="7">
        <v>0</v>
      </c>
      <c r="H12" s="7">
        <v>7</v>
      </c>
      <c r="I12" s="7">
        <v>243</v>
      </c>
      <c r="J12" s="7">
        <v>0.37</v>
      </c>
      <c r="K12" s="7" t="s">
        <v>36</v>
      </c>
      <c r="L12" s="7">
        <v>0</v>
      </c>
      <c r="M12" s="7">
        <v>0</v>
      </c>
      <c r="N12" s="7">
        <v>9</v>
      </c>
      <c r="O12" s="7">
        <v>11</v>
      </c>
      <c r="P12" s="7">
        <v>7</v>
      </c>
      <c r="Q12" s="7">
        <v>1.41</v>
      </c>
    </row>
    <row r="13" spans="1:17" x14ac:dyDescent="0.25">
      <c r="A13" s="6" t="s">
        <v>49</v>
      </c>
      <c r="B13" s="7">
        <v>12</v>
      </c>
      <c r="C13" s="7">
        <v>76</v>
      </c>
      <c r="D13" s="8">
        <v>42938</v>
      </c>
      <c r="E13" s="8">
        <v>43240</v>
      </c>
      <c r="F13" s="7">
        <v>2</v>
      </c>
      <c r="G13" s="7">
        <v>0</v>
      </c>
      <c r="H13" s="7">
        <v>0</v>
      </c>
      <c r="I13" s="7">
        <v>0</v>
      </c>
      <c r="J13" s="7">
        <v>0</v>
      </c>
      <c r="K13" s="7" t="s">
        <v>50</v>
      </c>
      <c r="L13" s="7">
        <v>0</v>
      </c>
      <c r="M13" s="7">
        <v>0</v>
      </c>
      <c r="N13" s="7">
        <v>5</v>
      </c>
      <c r="O13" s="7">
        <v>3</v>
      </c>
      <c r="P13" s="7">
        <v>4</v>
      </c>
      <c r="Q13" s="7">
        <v>1.5</v>
      </c>
    </row>
    <row r="14" spans="1:17" x14ac:dyDescent="0.25">
      <c r="A14" s="6" t="s">
        <v>51</v>
      </c>
      <c r="B14" s="7">
        <v>18</v>
      </c>
      <c r="C14" s="7">
        <v>61</v>
      </c>
      <c r="D14" s="8">
        <v>43001</v>
      </c>
      <c r="E14" s="8">
        <v>43247</v>
      </c>
      <c r="F14" s="7">
        <v>6</v>
      </c>
      <c r="G14" s="7">
        <v>0</v>
      </c>
      <c r="H14" s="7">
        <v>0</v>
      </c>
      <c r="I14" s="7">
        <v>0</v>
      </c>
      <c r="J14" s="7">
        <v>0</v>
      </c>
      <c r="K14" s="7" t="s">
        <v>43</v>
      </c>
      <c r="L14" s="7">
        <v>0</v>
      </c>
      <c r="M14" s="7">
        <v>0</v>
      </c>
      <c r="N14" s="7">
        <v>8</v>
      </c>
      <c r="O14" s="7">
        <v>5</v>
      </c>
      <c r="P14" s="7">
        <v>5</v>
      </c>
      <c r="Q14" s="7">
        <v>1.61</v>
      </c>
    </row>
    <row r="15" spans="1:17" x14ac:dyDescent="0.25">
      <c r="A15" s="6" t="s">
        <v>60</v>
      </c>
      <c r="B15" s="7">
        <v>20</v>
      </c>
      <c r="C15" s="7">
        <v>78</v>
      </c>
      <c r="D15" s="8">
        <v>42938</v>
      </c>
      <c r="E15" s="8">
        <v>43247</v>
      </c>
      <c r="F15" s="7">
        <v>3</v>
      </c>
      <c r="G15" s="7">
        <v>0</v>
      </c>
      <c r="H15" s="7">
        <v>0</v>
      </c>
      <c r="I15" s="7">
        <v>0</v>
      </c>
      <c r="J15" s="7">
        <v>0</v>
      </c>
      <c r="K15" s="7" t="s">
        <v>61</v>
      </c>
      <c r="L15" s="7">
        <v>2</v>
      </c>
      <c r="M15" s="7">
        <v>0</v>
      </c>
      <c r="N15" s="7">
        <v>9</v>
      </c>
      <c r="O15" s="7">
        <v>6</v>
      </c>
      <c r="P15" s="7">
        <v>5</v>
      </c>
      <c r="Q15" s="7">
        <v>1.65</v>
      </c>
    </row>
    <row r="16" spans="1:17" x14ac:dyDescent="0.25">
      <c r="A16" s="6" t="s">
        <v>24</v>
      </c>
      <c r="B16" s="7">
        <v>32</v>
      </c>
      <c r="C16" s="7">
        <v>83</v>
      </c>
      <c r="D16" s="8">
        <v>42938</v>
      </c>
      <c r="E16" s="8">
        <v>43247</v>
      </c>
      <c r="F16" s="7">
        <v>4</v>
      </c>
      <c r="G16" s="7">
        <v>0</v>
      </c>
      <c r="H16" s="7">
        <v>2</v>
      </c>
      <c r="I16" s="7">
        <v>1328</v>
      </c>
      <c r="J16" s="7">
        <v>7.0000000000000007E-2</v>
      </c>
      <c r="K16" s="7" t="s">
        <v>25</v>
      </c>
      <c r="L16" s="7">
        <v>0</v>
      </c>
      <c r="M16" s="7">
        <v>0</v>
      </c>
      <c r="N16" s="7">
        <v>14</v>
      </c>
      <c r="O16" s="7">
        <v>11</v>
      </c>
      <c r="P16" s="7">
        <v>7</v>
      </c>
      <c r="Q16" s="7">
        <v>1.66</v>
      </c>
    </row>
    <row r="17" spans="1:17" x14ac:dyDescent="0.25">
      <c r="A17" s="6" t="s">
        <v>29</v>
      </c>
      <c r="B17" s="7">
        <v>35</v>
      </c>
      <c r="C17" s="7">
        <v>90</v>
      </c>
      <c r="D17" s="8">
        <v>42938</v>
      </c>
      <c r="E17" s="8">
        <v>43240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 t="s">
        <v>23</v>
      </c>
      <c r="L17" s="7">
        <v>0</v>
      </c>
      <c r="M17" s="7">
        <v>0</v>
      </c>
      <c r="N17" s="7">
        <v>17</v>
      </c>
      <c r="O17" s="7">
        <v>10</v>
      </c>
      <c r="P17" s="7">
        <v>8</v>
      </c>
      <c r="Q17" s="7">
        <v>1.74</v>
      </c>
    </row>
    <row r="18" spans="1:17" x14ac:dyDescent="0.25">
      <c r="A18" s="6" t="s">
        <v>62</v>
      </c>
      <c r="B18" s="7">
        <v>35</v>
      </c>
      <c r="C18" s="7">
        <v>90</v>
      </c>
      <c r="D18" s="8">
        <v>42938</v>
      </c>
      <c r="E18" s="8">
        <v>43240</v>
      </c>
      <c r="F18" s="7">
        <v>0</v>
      </c>
      <c r="G18" s="7">
        <v>0</v>
      </c>
      <c r="H18" s="7">
        <v>43</v>
      </c>
      <c r="I18" s="7">
        <v>73</v>
      </c>
      <c r="J18" s="7">
        <v>1.23</v>
      </c>
      <c r="K18" s="7" t="s">
        <v>23</v>
      </c>
      <c r="L18" s="7">
        <v>0</v>
      </c>
      <c r="M18" s="7">
        <v>0</v>
      </c>
      <c r="N18" s="7">
        <v>17</v>
      </c>
      <c r="O18" s="7">
        <v>10</v>
      </c>
      <c r="P18" s="7">
        <v>8</v>
      </c>
      <c r="Q18" s="7">
        <v>1.74</v>
      </c>
    </row>
    <row r="19" spans="1:17" x14ac:dyDescent="0.25">
      <c r="A19" s="6" t="s">
        <v>46</v>
      </c>
      <c r="B19" s="7">
        <v>4</v>
      </c>
      <c r="C19" s="7">
        <v>11</v>
      </c>
      <c r="D19" s="8">
        <v>43155</v>
      </c>
      <c r="E19" s="8">
        <v>43225</v>
      </c>
      <c r="F19" s="7">
        <v>4</v>
      </c>
      <c r="G19" s="7">
        <v>0</v>
      </c>
      <c r="H19" s="7">
        <v>0</v>
      </c>
      <c r="I19" s="7">
        <v>0</v>
      </c>
      <c r="J19" s="7">
        <v>0</v>
      </c>
      <c r="K19" s="7" t="s">
        <v>39</v>
      </c>
      <c r="L19" s="7">
        <v>0</v>
      </c>
      <c r="M19" s="7">
        <v>0</v>
      </c>
      <c r="N19" s="7">
        <v>2</v>
      </c>
      <c r="O19" s="7">
        <v>1</v>
      </c>
      <c r="P19" s="7">
        <v>1</v>
      </c>
      <c r="Q19" s="7">
        <v>1.75</v>
      </c>
    </row>
    <row r="20" spans="1:17" x14ac:dyDescent="0.25">
      <c r="A20" s="6" t="s">
        <v>42</v>
      </c>
      <c r="B20" s="7">
        <v>29</v>
      </c>
      <c r="C20" s="7">
        <v>52</v>
      </c>
      <c r="D20" s="8">
        <v>42960</v>
      </c>
      <c r="E20" s="8">
        <v>43225</v>
      </c>
      <c r="F20" s="7">
        <v>11</v>
      </c>
      <c r="G20" s="7">
        <v>0</v>
      </c>
      <c r="H20" s="7">
        <v>10</v>
      </c>
      <c r="I20" s="7">
        <v>152</v>
      </c>
      <c r="J20" s="7">
        <v>0.59</v>
      </c>
      <c r="K20" s="7" t="s">
        <v>43</v>
      </c>
      <c r="L20" s="7">
        <v>1</v>
      </c>
      <c r="M20" s="7">
        <v>0</v>
      </c>
      <c r="N20" s="7">
        <v>15</v>
      </c>
      <c r="O20" s="7">
        <v>7</v>
      </c>
      <c r="P20" s="7">
        <v>7</v>
      </c>
      <c r="Q20" s="7">
        <v>1.79</v>
      </c>
    </row>
    <row r="21" spans="1:17" x14ac:dyDescent="0.25">
      <c r="A21" s="6" t="s">
        <v>55</v>
      </c>
      <c r="B21" s="7">
        <v>30</v>
      </c>
      <c r="C21" s="7">
        <v>61</v>
      </c>
      <c r="D21" s="8">
        <v>42966</v>
      </c>
      <c r="E21" s="8">
        <v>43247</v>
      </c>
      <c r="F21" s="7">
        <v>11</v>
      </c>
      <c r="G21" s="7">
        <v>0</v>
      </c>
      <c r="H21" s="7">
        <v>5</v>
      </c>
      <c r="I21" s="7">
        <v>366</v>
      </c>
      <c r="J21" s="7">
        <v>0.25</v>
      </c>
      <c r="K21" s="7" t="s">
        <v>43</v>
      </c>
      <c r="L21" s="7">
        <v>0</v>
      </c>
      <c r="M21" s="7">
        <v>0</v>
      </c>
      <c r="N21" s="7">
        <v>15</v>
      </c>
      <c r="O21" s="7">
        <v>9</v>
      </c>
      <c r="P21" s="7">
        <v>6</v>
      </c>
      <c r="Q21" s="7">
        <v>1.8</v>
      </c>
    </row>
    <row r="22" spans="1:17" x14ac:dyDescent="0.25">
      <c r="A22" s="6" t="s">
        <v>48</v>
      </c>
      <c r="B22" s="7">
        <v>33</v>
      </c>
      <c r="C22" s="7">
        <v>82</v>
      </c>
      <c r="D22" s="8">
        <v>42938</v>
      </c>
      <c r="E22" s="8">
        <v>43240</v>
      </c>
      <c r="F22" s="7">
        <v>1</v>
      </c>
      <c r="G22" s="7">
        <v>0</v>
      </c>
      <c r="H22" s="7">
        <v>10</v>
      </c>
      <c r="I22" s="7">
        <v>271</v>
      </c>
      <c r="J22" s="7">
        <v>0.33</v>
      </c>
      <c r="K22" s="7" t="s">
        <v>31</v>
      </c>
      <c r="L22" s="7">
        <v>0</v>
      </c>
      <c r="M22" s="7">
        <v>0</v>
      </c>
      <c r="N22" s="7">
        <v>17</v>
      </c>
      <c r="O22" s="7">
        <v>9</v>
      </c>
      <c r="P22" s="7">
        <v>7</v>
      </c>
      <c r="Q22" s="7">
        <v>1.82</v>
      </c>
    </row>
    <row r="23" spans="1:17" x14ac:dyDescent="0.25">
      <c r="A23" s="6" t="s">
        <v>54</v>
      </c>
      <c r="B23" s="7">
        <v>29</v>
      </c>
      <c r="C23" s="7">
        <v>71</v>
      </c>
      <c r="D23" s="8">
        <v>42938</v>
      </c>
      <c r="E23" s="8">
        <v>43240</v>
      </c>
      <c r="F23" s="7">
        <v>6</v>
      </c>
      <c r="G23" s="7">
        <v>0</v>
      </c>
      <c r="H23" s="7">
        <v>5</v>
      </c>
      <c r="I23" s="7">
        <v>412</v>
      </c>
      <c r="J23" s="7">
        <v>0.22</v>
      </c>
      <c r="K23" s="7" t="s">
        <v>27</v>
      </c>
      <c r="L23" s="7">
        <v>1</v>
      </c>
      <c r="M23" s="7">
        <v>0</v>
      </c>
      <c r="N23" s="7">
        <v>15</v>
      </c>
      <c r="O23" s="7">
        <v>8</v>
      </c>
      <c r="P23" s="7">
        <v>6</v>
      </c>
      <c r="Q23" s="7">
        <v>1.83</v>
      </c>
    </row>
    <row r="24" spans="1:17" x14ac:dyDescent="0.25">
      <c r="A24" s="6" t="s">
        <v>32</v>
      </c>
      <c r="B24" s="7">
        <v>23</v>
      </c>
      <c r="C24" s="7">
        <v>86</v>
      </c>
      <c r="D24" s="8">
        <v>42966</v>
      </c>
      <c r="E24" s="8">
        <v>43240</v>
      </c>
      <c r="F24" s="7">
        <v>1</v>
      </c>
      <c r="G24" s="7">
        <v>0</v>
      </c>
      <c r="H24" s="7">
        <v>0</v>
      </c>
      <c r="I24" s="7">
        <v>0</v>
      </c>
      <c r="J24" s="7">
        <v>0</v>
      </c>
      <c r="K24" s="7" t="s">
        <v>33</v>
      </c>
      <c r="L24" s="7">
        <v>3</v>
      </c>
      <c r="M24" s="7">
        <v>0</v>
      </c>
      <c r="N24" s="7">
        <v>12</v>
      </c>
      <c r="O24" s="7">
        <v>6</v>
      </c>
      <c r="P24" s="7">
        <v>5</v>
      </c>
      <c r="Q24" s="7">
        <v>1.83</v>
      </c>
    </row>
    <row r="25" spans="1:17" x14ac:dyDescent="0.25">
      <c r="A25" s="6" t="s">
        <v>58</v>
      </c>
      <c r="B25" s="7">
        <v>31</v>
      </c>
      <c r="C25" s="7">
        <v>84</v>
      </c>
      <c r="D25" s="8">
        <v>42938</v>
      </c>
      <c r="E25" s="8">
        <v>43247</v>
      </c>
      <c r="F25" s="7">
        <v>1</v>
      </c>
      <c r="G25" s="7">
        <v>1</v>
      </c>
      <c r="H25" s="7">
        <v>12</v>
      </c>
      <c r="I25" s="7">
        <v>217</v>
      </c>
      <c r="J25" s="7">
        <v>0.41</v>
      </c>
      <c r="K25" s="7" t="s">
        <v>43</v>
      </c>
      <c r="L25" s="7">
        <v>27</v>
      </c>
      <c r="M25" s="7">
        <v>0</v>
      </c>
      <c r="N25" s="7">
        <v>16</v>
      </c>
      <c r="O25" s="7">
        <v>9</v>
      </c>
      <c r="P25" s="7">
        <v>6</v>
      </c>
      <c r="Q25" s="7">
        <v>1.84</v>
      </c>
    </row>
    <row r="26" spans="1:17" x14ac:dyDescent="0.25">
      <c r="A26" s="6" t="s">
        <v>41</v>
      </c>
      <c r="B26" s="7">
        <v>7</v>
      </c>
      <c r="C26" s="7">
        <v>44</v>
      </c>
      <c r="D26" s="8">
        <v>42945</v>
      </c>
      <c r="E26" s="8">
        <v>43233</v>
      </c>
      <c r="F26" s="7">
        <v>3</v>
      </c>
      <c r="G26" s="7">
        <v>0</v>
      </c>
      <c r="H26" s="7">
        <v>2</v>
      </c>
      <c r="I26" s="7">
        <v>156</v>
      </c>
      <c r="J26" s="7">
        <v>0.57999999999999996</v>
      </c>
      <c r="K26" s="7" t="s">
        <v>39</v>
      </c>
      <c r="L26" s="7">
        <v>0</v>
      </c>
      <c r="M26" s="7">
        <v>0</v>
      </c>
      <c r="N26" s="7">
        <v>4</v>
      </c>
      <c r="O26" s="7">
        <v>1</v>
      </c>
      <c r="P26" s="7">
        <v>2</v>
      </c>
      <c r="Q26" s="7">
        <v>1.86</v>
      </c>
    </row>
    <row r="27" spans="1:17" x14ac:dyDescent="0.25">
      <c r="A27" s="6" t="s">
        <v>28</v>
      </c>
      <c r="B27" s="7">
        <v>29</v>
      </c>
      <c r="C27" s="7">
        <v>82</v>
      </c>
      <c r="D27" s="8">
        <v>42938</v>
      </c>
      <c r="E27" s="8">
        <v>43212</v>
      </c>
      <c r="F27" s="7">
        <v>2</v>
      </c>
      <c r="G27" s="7">
        <v>0</v>
      </c>
      <c r="H27" s="7">
        <v>1</v>
      </c>
      <c r="I27" s="7">
        <v>2403</v>
      </c>
      <c r="J27" s="7">
        <v>0.04</v>
      </c>
      <c r="K27" s="7" t="s">
        <v>27</v>
      </c>
      <c r="L27" s="7">
        <v>0</v>
      </c>
      <c r="M27" s="7">
        <v>0</v>
      </c>
      <c r="N27" s="7">
        <v>15</v>
      </c>
      <c r="O27" s="7">
        <v>9</v>
      </c>
      <c r="P27" s="7">
        <v>5</v>
      </c>
      <c r="Q27" s="7">
        <v>1.86</v>
      </c>
    </row>
    <row r="28" spans="1:17" x14ac:dyDescent="0.25">
      <c r="A28" s="6" t="s">
        <v>44</v>
      </c>
      <c r="B28" s="7">
        <v>28</v>
      </c>
      <c r="C28" s="7">
        <v>84</v>
      </c>
      <c r="D28" s="8">
        <v>42973</v>
      </c>
      <c r="E28" s="8">
        <v>43247</v>
      </c>
      <c r="F28" s="7">
        <v>1</v>
      </c>
      <c r="G28" s="7">
        <v>0</v>
      </c>
      <c r="H28" s="7">
        <v>3</v>
      </c>
      <c r="I28" s="7">
        <v>788</v>
      </c>
      <c r="J28" s="7">
        <v>0.11</v>
      </c>
      <c r="K28" s="7" t="s">
        <v>45</v>
      </c>
      <c r="L28" s="7">
        <v>0</v>
      </c>
      <c r="M28" s="7">
        <v>0</v>
      </c>
      <c r="N28" s="7">
        <v>15</v>
      </c>
      <c r="O28" s="7">
        <v>8</v>
      </c>
      <c r="P28" s="7">
        <v>5</v>
      </c>
      <c r="Q28" s="7">
        <v>1.89</v>
      </c>
    </row>
    <row r="29" spans="1:17" x14ac:dyDescent="0.25">
      <c r="A29" s="6" t="s">
        <v>30</v>
      </c>
      <c r="B29" s="7">
        <v>26</v>
      </c>
      <c r="C29" s="7">
        <v>86</v>
      </c>
      <c r="D29" s="8">
        <v>42973</v>
      </c>
      <c r="E29" s="8">
        <v>43240</v>
      </c>
      <c r="F29" s="7">
        <v>1</v>
      </c>
      <c r="G29" s="7">
        <v>0</v>
      </c>
      <c r="H29" s="7">
        <v>1</v>
      </c>
      <c r="I29" s="7">
        <v>2241</v>
      </c>
      <c r="J29" s="7">
        <v>0.04</v>
      </c>
      <c r="K29" s="7" t="s">
        <v>31</v>
      </c>
      <c r="L29" s="7">
        <v>0</v>
      </c>
      <c r="M29" s="7">
        <v>0</v>
      </c>
      <c r="N29" s="7">
        <v>14</v>
      </c>
      <c r="O29" s="7">
        <v>8</v>
      </c>
      <c r="P29" s="7">
        <v>4</v>
      </c>
      <c r="Q29" s="7">
        <v>1.92</v>
      </c>
    </row>
    <row r="30" spans="1:17" x14ac:dyDescent="0.25">
      <c r="A30" s="6" t="s">
        <v>26</v>
      </c>
      <c r="B30" s="7">
        <v>27</v>
      </c>
      <c r="C30" s="7">
        <v>61</v>
      </c>
      <c r="D30" s="8">
        <v>42988</v>
      </c>
      <c r="E30" s="8">
        <v>43247</v>
      </c>
      <c r="F30" s="7">
        <v>7</v>
      </c>
      <c r="G30" s="7">
        <v>0</v>
      </c>
      <c r="H30" s="7">
        <v>4</v>
      </c>
      <c r="I30" s="7">
        <v>415</v>
      </c>
      <c r="J30" s="7">
        <v>0.22</v>
      </c>
      <c r="K30" s="7" t="s">
        <v>27</v>
      </c>
      <c r="L30" s="7">
        <v>0</v>
      </c>
      <c r="M30" s="7">
        <v>0</v>
      </c>
      <c r="N30" s="7">
        <v>15</v>
      </c>
      <c r="O30" s="7">
        <v>8</v>
      </c>
      <c r="P30" s="7">
        <v>4</v>
      </c>
      <c r="Q30" s="7">
        <v>1.96</v>
      </c>
    </row>
    <row r="31" spans="1:17" x14ac:dyDescent="0.25">
      <c r="A31" s="6" t="s">
        <v>64</v>
      </c>
      <c r="B31" s="7">
        <v>10</v>
      </c>
      <c r="C31" s="7">
        <v>73</v>
      </c>
      <c r="D31" s="8">
        <v>42945</v>
      </c>
      <c r="E31" s="8">
        <v>43247</v>
      </c>
      <c r="F31" s="7">
        <v>2</v>
      </c>
      <c r="G31" s="7">
        <v>0</v>
      </c>
      <c r="H31" s="7">
        <v>1</v>
      </c>
      <c r="I31" s="7">
        <v>731</v>
      </c>
      <c r="J31" s="7">
        <v>0.12</v>
      </c>
      <c r="K31" s="7" t="s">
        <v>39</v>
      </c>
      <c r="L31" s="7">
        <v>0</v>
      </c>
      <c r="M31" s="7">
        <v>0</v>
      </c>
      <c r="N31" s="7">
        <v>6</v>
      </c>
      <c r="O31" s="7">
        <v>2</v>
      </c>
      <c r="P31" s="7">
        <v>2</v>
      </c>
      <c r="Q31" s="7">
        <v>2</v>
      </c>
    </row>
    <row r="32" spans="1:17" x14ac:dyDescent="0.25">
      <c r="A32" s="6" t="s">
        <v>34</v>
      </c>
      <c r="B32" s="7">
        <v>11</v>
      </c>
      <c r="C32" s="7">
        <v>23</v>
      </c>
      <c r="D32" s="8">
        <v>42938</v>
      </c>
      <c r="E32" s="8">
        <v>43240</v>
      </c>
      <c r="F32" s="7">
        <v>9</v>
      </c>
      <c r="G32" s="7">
        <v>0</v>
      </c>
      <c r="H32" s="7">
        <v>1</v>
      </c>
      <c r="I32" s="7">
        <v>260</v>
      </c>
      <c r="J32" s="7">
        <v>0.35</v>
      </c>
      <c r="K32" s="7" t="s">
        <v>23</v>
      </c>
      <c r="L32" s="7">
        <v>4</v>
      </c>
      <c r="M32" s="7">
        <v>0</v>
      </c>
      <c r="N32" s="7">
        <v>8</v>
      </c>
      <c r="O32" s="7">
        <v>1</v>
      </c>
      <c r="P32" s="7">
        <v>2</v>
      </c>
      <c r="Q32" s="7">
        <v>2.27</v>
      </c>
    </row>
    <row r="33" spans="1:17" x14ac:dyDescent="0.25">
      <c r="A33" s="6" t="s">
        <v>53</v>
      </c>
      <c r="B33" s="7">
        <v>3</v>
      </c>
      <c r="C33" s="7">
        <v>29</v>
      </c>
      <c r="D33" s="8">
        <v>42945</v>
      </c>
      <c r="E33" s="8">
        <v>43071</v>
      </c>
      <c r="F33" s="7">
        <v>2</v>
      </c>
      <c r="G33" s="7">
        <v>0</v>
      </c>
      <c r="H33" s="7">
        <v>0</v>
      </c>
      <c r="I33" s="7">
        <v>0</v>
      </c>
      <c r="J33" s="7">
        <v>0</v>
      </c>
      <c r="K33" s="7" t="s">
        <v>23</v>
      </c>
      <c r="L33" s="7">
        <v>0</v>
      </c>
      <c r="M33" s="7">
        <v>0</v>
      </c>
      <c r="N33" s="7">
        <v>2</v>
      </c>
      <c r="O33" s="7">
        <v>1</v>
      </c>
      <c r="P33" s="7">
        <v>0</v>
      </c>
      <c r="Q33" s="7">
        <v>2.33</v>
      </c>
    </row>
  </sheetData>
  <sortState ref="A2:Q33">
    <sortCondition ref="Q2:Q33"/>
  </sortState>
  <hyperlinks>
    <hyperlink ref="A6" r:id="rId1" display="http://123.ewkil.at/?id=@player&amp;detail=arase" xr:uid="{3E92065C-475F-48E4-97EB-6D870701B57B}"/>
    <hyperlink ref="A16" r:id="rId2" display="http://123.ewkil.at/?id=@player&amp;detail=auer" xr:uid="{8F5CB125-C8C2-470D-AE2F-5B3EE4EBA6B5}"/>
    <hyperlink ref="A30" r:id="rId3" display="http://123.ewkil.at/?id=@player&amp;detail=berisha" xr:uid="{29769A25-1665-42C0-9C9C-8160C1234477}"/>
    <hyperlink ref="A27" r:id="rId4" display="http://123.ewkil.at/?id=@player&amp;detail=boli" xr:uid="{7227A48B-B9F9-4ABE-8830-521D71EFE9E5}"/>
    <hyperlink ref="A17" r:id="rId5" display="http://123.ewkil.at/?id=@player&amp;detail=djuricin" xr:uid="{92512A7D-052A-4EF2-B6D1-67D7D1C15BF9}"/>
    <hyperlink ref="A29" r:id="rId6" display="http://123.ewkil.at/?id=@player&amp;detail=galvao" xr:uid="{7C0EB9CF-5BC3-448F-B6FF-1ABCFBC7C636}"/>
    <hyperlink ref="A24" r:id="rId7" display="http://123.ewkil.at/?id=@player&amp;detail=hofmannm" xr:uid="{4DA532D1-4EEF-42F0-958F-357A1377B707}"/>
    <hyperlink ref="A32" r:id="rId8" display="http://123.ewkil.at/?id=@player&amp;detail=hofmanns" xr:uid="{6E1517DC-3A4E-4DA1-BAE6-37336769057A}"/>
    <hyperlink ref="A12" r:id="rId9" display="http://123.ewkil.at/?id=@player&amp;detail=joelinton" xr:uid="{45DE166B-EAA6-47FE-B766-F6FAFC6A6286}"/>
    <hyperlink ref="A10" r:id="rId10" display="http://123.ewkil.at/?id=@player&amp;detail=keles" xr:uid="{AFC6DB32-D734-49B2-86CA-C6DB7B298472}"/>
    <hyperlink ref="A9" r:id="rId11" display="http://123.ewkil.at/?id=@player&amp;detail=knoflach" xr:uid="{E8518878-FB69-4C3B-9F25-3F64D0240C66}"/>
    <hyperlink ref="A4" r:id="rId12" display="http://123.ewkil.at/?id=@player&amp;detail=kostic" xr:uid="{91CB080D-3548-466E-8962-CFFAE0957780}"/>
    <hyperlink ref="A26" r:id="rId13" display="http://123.ewkil.at/?id=@player&amp;detail=kuen" xr:uid="{2F534851-2144-489A-83AF-FA80AC3339FE}"/>
    <hyperlink ref="A20" r:id="rId14" display="http://123.ewkil.at/?id=@player&amp;detail=kvilitaia" xr:uid="{BFC2E558-3036-4CE5-A0DC-C6DF824CC004}"/>
    <hyperlink ref="A28" r:id="rId15" display="http://123.ewkil.at/?id=@player&amp;detail=ljubicic" xr:uid="{2D6AC18B-1121-4041-BB03-6D84A1AA3AC4}"/>
    <hyperlink ref="A19" r:id="rId16" display="http://123.ewkil.at/?id=@player&amp;detail=mujakic" xr:uid="{2C95E2AA-32A7-479B-BADB-58677C52BF52}"/>
    <hyperlink ref="A2" r:id="rId17" display="http://123.ewkil.at/?id=@player&amp;detail=m%C3%BCld%C3%BCr" xr:uid="{37353A61-5535-4FD5-81C7-8C22C698F23C}"/>
    <hyperlink ref="A22" r:id="rId18" display="http://123.ewkil.at/?id=@player&amp;detail=murg" xr:uid="{2ED7E660-7903-48C1-945D-1A5EDC991072}"/>
    <hyperlink ref="A13" r:id="rId19" display="http://123.ewkil.at/?id=@player&amp;detail=pavelic" xr:uid="{0C3152CC-94EA-41DB-9ED7-40F7BA2564CD}"/>
    <hyperlink ref="A14" r:id="rId20" display="http://123.ewkil.at/?id=@player&amp;detail=petsos" xr:uid="{126F5FC3-AF94-45DC-9060-C8B05D9D780D}"/>
    <hyperlink ref="A8" r:id="rId21" display="http://123.ewkil.at/?id=@player&amp;detail=prosenik" xr:uid="{0144C9C3-958E-449C-8F83-56665238AB9A}"/>
    <hyperlink ref="A33" r:id="rId22" display="http://123.ewkil.at/?id=@player&amp;detail=prosenikc" xr:uid="{4077BCC8-D331-405D-9012-33F2A43F5A38}"/>
    <hyperlink ref="A23" r:id="rId23" display="http://123.ewkil.at/?id=@player&amp;detail=schaub" xr:uid="{E9F3091A-3436-4EB2-8707-0F6C32222EEB}"/>
    <hyperlink ref="A21" r:id="rId24" display="http://123.ewkil.at/?id=@player&amp;detail=schobers" xr:uid="{97986ED9-90E5-4900-B492-5BF4490A8470}"/>
    <hyperlink ref="A11" r:id="rId25" display="http://123.ewkil.at/?id=@player&amp;detail=schrammelt" xr:uid="{7DB55596-CE94-4B0D-BF57-4D906DC6D25E}"/>
    <hyperlink ref="A25" r:id="rId26" display="http://123.ewkil.at/?id=@player&amp;detail=schwab" xr:uid="{E0B84E46-B080-4A76-B1BC-353877200C63}"/>
    <hyperlink ref="A5" r:id="rId27" display="http://123.ewkil.at/?id=@player&amp;detail=sobczyk" xr:uid="{93E49353-42F5-49B6-B3EA-C6C090FE26FF}"/>
    <hyperlink ref="A15" r:id="rId28" display="http://123.ewkil.at/?id=@player&amp;detail=sonnleitner" xr:uid="{11AF8D9D-9375-417B-ABAC-7513C6CF205B}"/>
    <hyperlink ref="A18" r:id="rId29" display="http://123.ewkil.at/?id=@player&amp;detail=strebinger" xr:uid="{32E8C6D0-1D0A-4CAA-883D-CDCD0A8F2458}"/>
    <hyperlink ref="A3" r:id="rId30" display="http://123.ewkil.at/?id=@player&amp;detail=szanto" xr:uid="{F3253623-C139-4A86-B443-6F8E21A6CEEE}"/>
    <hyperlink ref="A31" r:id="rId31" display="http://123.ewkil.at/?id=@player&amp;detail=thurnwald" xr:uid="{4B1FC950-B100-4F85-ABB2-1A67AB6E6447}"/>
    <hyperlink ref="A7" r:id="rId32" display="http://123.ewkil.at/?id=@player&amp;detail=woeber" xr:uid="{F31A2BA0-2FB4-493E-8889-D3BA06217912}"/>
  </hyperlinks>
  <pageMargins left="0.7" right="0.7" top="0.78740157499999996" bottom="0.78740157499999996" header="0.3" footer="0.3"/>
  <drawing r:id="rId3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7</vt:i4>
      </vt:variant>
    </vt:vector>
  </HeadingPairs>
  <TitlesOfParts>
    <vt:vector size="7" baseType="lpstr">
      <vt:lpstr>Gegner</vt:lpstr>
      <vt:lpstr>Ergebnisse</vt:lpstr>
      <vt:lpstr>Tabelle4</vt:lpstr>
      <vt:lpstr>Tabelle7</vt:lpstr>
      <vt:lpstr>Tabelle5</vt:lpstr>
      <vt:lpstr>Tabelle6</vt:lpstr>
      <vt:lpstr>Spieler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Franz Fiala</dc:creator>
  <cp:lastModifiedBy>Franz Fiala</cp:lastModifiedBy>
  <dcterms:created xsi:type="dcterms:W3CDTF">2018-05-28T05:44:35Z</dcterms:created>
  <dcterms:modified xsi:type="dcterms:W3CDTF">2018-06-01T16:26:14Z</dcterms:modified>
</cp:coreProperties>
</file>