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13_ncr:1_{F9C76E7E-6C55-4D41-9A02-ADD5A6CA3769}" xr6:coauthVersionLast="34" xr6:coauthVersionMax="34" xr10:uidLastSave="{00000000-0000-0000-0000-000000000000}"/>
  <bookViews>
    <workbookView xWindow="0" yWindow="0" windowWidth="23250" windowHeight="12195" xr2:uid="{24C52AFD-57FC-43E6-A77B-FE2380B76749}"/>
  </bookViews>
  <sheets>
    <sheet name="Tabelle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S25" i="1"/>
  <c r="S4" i="1" l="1"/>
  <c r="R4" i="1"/>
  <c r="Q4" i="1"/>
  <c r="P4" i="1"/>
  <c r="O4" i="1"/>
  <c r="N4" i="1"/>
  <c r="M4" i="1"/>
  <c r="L4" i="1"/>
  <c r="K4" i="1"/>
  <c r="H7" i="1"/>
  <c r="H18" i="1"/>
  <c r="H6" i="1"/>
  <c r="H36" i="1"/>
  <c r="H35" i="1"/>
  <c r="H34" i="1"/>
  <c r="H33" i="1"/>
  <c r="H32" i="1"/>
  <c r="H25" i="1"/>
  <c r="H31" i="1"/>
  <c r="H30" i="1"/>
  <c r="H29" i="1"/>
  <c r="H28" i="1"/>
  <c r="H27" i="1"/>
  <c r="H26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5" i="1"/>
  <c r="J7" i="1"/>
  <c r="J18" i="1"/>
  <c r="J6" i="1"/>
  <c r="J36" i="1"/>
  <c r="J35" i="1"/>
  <c r="J34" i="1"/>
  <c r="J33" i="1"/>
  <c r="J32" i="1"/>
  <c r="J25" i="1"/>
  <c r="J31" i="1"/>
  <c r="J30" i="1"/>
  <c r="J29" i="1"/>
  <c r="J28" i="1"/>
  <c r="J27" i="1"/>
  <c r="J26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5" i="1"/>
  <c r="I7" i="1"/>
  <c r="I18" i="1"/>
  <c r="I6" i="1"/>
  <c r="I36" i="1"/>
  <c r="I35" i="1"/>
  <c r="I34" i="1"/>
  <c r="I33" i="1"/>
  <c r="I32" i="1"/>
  <c r="I25" i="1"/>
  <c r="I31" i="1"/>
  <c r="I30" i="1"/>
  <c r="I29" i="1"/>
  <c r="I28" i="1"/>
  <c r="I27" i="1"/>
  <c r="I26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10" i="1"/>
  <c r="I9" i="1"/>
  <c r="I8" i="1"/>
  <c r="I5" i="1"/>
  <c r="K8" i="1" l="1"/>
  <c r="L8" i="1"/>
  <c r="M8" i="1"/>
  <c r="N8" i="1"/>
  <c r="O8" i="1"/>
  <c r="P8" i="1"/>
  <c r="Q8" i="1"/>
  <c r="R8" i="1"/>
  <c r="S8" i="1"/>
  <c r="K32" i="1"/>
  <c r="L32" i="1"/>
  <c r="M32" i="1"/>
  <c r="N32" i="1"/>
  <c r="O32" i="1"/>
  <c r="P32" i="1"/>
  <c r="Q32" i="1"/>
  <c r="R32" i="1"/>
  <c r="S32" i="1"/>
  <c r="S7" i="1"/>
  <c r="R7" i="1"/>
  <c r="Q7" i="1"/>
  <c r="P7" i="1"/>
  <c r="O7" i="1"/>
  <c r="N7" i="1"/>
  <c r="M7" i="1"/>
  <c r="L7" i="1"/>
  <c r="K7" i="1"/>
  <c r="S18" i="1"/>
  <c r="R18" i="1"/>
  <c r="Q18" i="1"/>
  <c r="P18" i="1"/>
  <c r="O18" i="1"/>
  <c r="N18" i="1"/>
  <c r="M18" i="1"/>
  <c r="L18" i="1"/>
  <c r="K18" i="1"/>
  <c r="S6" i="1"/>
  <c r="R6" i="1"/>
  <c r="Q6" i="1"/>
  <c r="P6" i="1"/>
  <c r="O6" i="1"/>
  <c r="N6" i="1"/>
  <c r="M6" i="1"/>
  <c r="L6" i="1"/>
  <c r="K6" i="1"/>
  <c r="S24" i="1"/>
  <c r="R24" i="1"/>
  <c r="Q24" i="1"/>
  <c r="P24" i="1"/>
  <c r="O24" i="1"/>
  <c r="N24" i="1"/>
  <c r="M24" i="1"/>
  <c r="L24" i="1"/>
  <c r="K24" i="1"/>
  <c r="S21" i="1"/>
  <c r="R21" i="1"/>
  <c r="Q21" i="1"/>
  <c r="P21" i="1"/>
  <c r="O21" i="1"/>
  <c r="N21" i="1"/>
  <c r="M21" i="1"/>
  <c r="L21" i="1"/>
  <c r="K21" i="1"/>
  <c r="S17" i="1"/>
  <c r="R17" i="1"/>
  <c r="Q17" i="1"/>
  <c r="P17" i="1"/>
  <c r="O17" i="1"/>
  <c r="N17" i="1"/>
  <c r="M17" i="1"/>
  <c r="L17" i="1"/>
  <c r="K17" i="1"/>
  <c r="S15" i="1"/>
  <c r="R15" i="1"/>
  <c r="Q15" i="1"/>
  <c r="P15" i="1"/>
  <c r="O15" i="1"/>
  <c r="N15" i="1"/>
  <c r="M15" i="1"/>
  <c r="L15" i="1"/>
  <c r="K15" i="1"/>
  <c r="S31" i="1"/>
  <c r="R31" i="1"/>
  <c r="Q31" i="1"/>
  <c r="P31" i="1"/>
  <c r="O31" i="1"/>
  <c r="N31" i="1"/>
  <c r="M31" i="1"/>
  <c r="L31" i="1"/>
  <c r="K31" i="1"/>
  <c r="S9" i="1"/>
  <c r="R9" i="1"/>
  <c r="Q9" i="1"/>
  <c r="P9" i="1"/>
  <c r="O9" i="1"/>
  <c r="N9" i="1"/>
  <c r="M9" i="1"/>
  <c r="L9" i="1"/>
  <c r="K9" i="1"/>
  <c r="S16" i="1"/>
  <c r="R16" i="1"/>
  <c r="Q16" i="1"/>
  <c r="P16" i="1"/>
  <c r="O16" i="1"/>
  <c r="N16" i="1"/>
  <c r="M16" i="1"/>
  <c r="L16" i="1"/>
  <c r="K16" i="1"/>
  <c r="S11" i="1"/>
  <c r="R11" i="1"/>
  <c r="Q11" i="1"/>
  <c r="P11" i="1"/>
  <c r="O11" i="1"/>
  <c r="N11" i="1"/>
  <c r="M11" i="1"/>
  <c r="L11" i="1"/>
  <c r="K11" i="1"/>
  <c r="S10" i="1"/>
  <c r="R10" i="1"/>
  <c r="Q10" i="1"/>
  <c r="P10" i="1"/>
  <c r="O10" i="1"/>
  <c r="N10" i="1"/>
  <c r="M10" i="1"/>
  <c r="L10" i="1"/>
  <c r="K10" i="1"/>
  <c r="S30" i="1"/>
  <c r="R30" i="1"/>
  <c r="Q30" i="1"/>
  <c r="P30" i="1"/>
  <c r="O30" i="1"/>
  <c r="N30" i="1"/>
  <c r="M30" i="1"/>
  <c r="L30" i="1"/>
  <c r="K30" i="1"/>
  <c r="R25" i="1"/>
  <c r="Q25" i="1"/>
  <c r="P25" i="1"/>
  <c r="O25" i="1"/>
  <c r="N25" i="1"/>
  <c r="M25" i="1"/>
  <c r="L25" i="1"/>
  <c r="K25" i="1"/>
  <c r="S13" i="1"/>
  <c r="R13" i="1"/>
  <c r="Q13" i="1"/>
  <c r="P13" i="1"/>
  <c r="O13" i="1"/>
  <c r="N13" i="1"/>
  <c r="M13" i="1"/>
  <c r="L13" i="1"/>
  <c r="K13" i="1"/>
  <c r="S12" i="1"/>
  <c r="R12" i="1"/>
  <c r="Q12" i="1"/>
  <c r="P12" i="1"/>
  <c r="O12" i="1"/>
  <c r="N12" i="1"/>
  <c r="M12" i="1"/>
  <c r="L12" i="1"/>
  <c r="K12" i="1"/>
  <c r="S29" i="1"/>
  <c r="R29" i="1"/>
  <c r="Q29" i="1"/>
  <c r="P29" i="1"/>
  <c r="O29" i="1"/>
  <c r="N29" i="1"/>
  <c r="M29" i="1"/>
  <c r="L29" i="1"/>
  <c r="K29" i="1"/>
  <c r="S33" i="1"/>
  <c r="R33" i="1"/>
  <c r="Q33" i="1"/>
  <c r="P33" i="1"/>
  <c r="O33" i="1"/>
  <c r="N33" i="1"/>
  <c r="M33" i="1"/>
  <c r="L33" i="1"/>
  <c r="K33" i="1"/>
  <c r="S35" i="1"/>
  <c r="R35" i="1"/>
  <c r="Q35" i="1"/>
  <c r="P35" i="1"/>
  <c r="O35" i="1"/>
  <c r="N35" i="1"/>
  <c r="M35" i="1"/>
  <c r="L35" i="1"/>
  <c r="K35" i="1"/>
  <c r="S27" i="1"/>
  <c r="R27" i="1"/>
  <c r="Q27" i="1"/>
  <c r="P27" i="1"/>
  <c r="O27" i="1"/>
  <c r="N27" i="1"/>
  <c r="M27" i="1"/>
  <c r="L27" i="1"/>
  <c r="K27" i="1"/>
  <c r="S28" i="1"/>
  <c r="R28" i="1"/>
  <c r="Q28" i="1"/>
  <c r="P28" i="1"/>
  <c r="O28" i="1"/>
  <c r="N28" i="1"/>
  <c r="M28" i="1"/>
  <c r="L28" i="1"/>
  <c r="K28" i="1"/>
  <c r="S23" i="1"/>
  <c r="R23" i="1"/>
  <c r="Q23" i="1"/>
  <c r="P23" i="1"/>
  <c r="O23" i="1"/>
  <c r="N23" i="1"/>
  <c r="M23" i="1"/>
  <c r="L23" i="1"/>
  <c r="K23" i="1"/>
  <c r="S26" i="1"/>
  <c r="R26" i="1"/>
  <c r="Q26" i="1"/>
  <c r="P26" i="1"/>
  <c r="O26" i="1"/>
  <c r="N26" i="1"/>
  <c r="M26" i="1"/>
  <c r="L26" i="1"/>
  <c r="K26" i="1"/>
  <c r="S22" i="1"/>
  <c r="R22" i="1"/>
  <c r="Q22" i="1"/>
  <c r="P22" i="1"/>
  <c r="O22" i="1"/>
  <c r="N22" i="1"/>
  <c r="M22" i="1"/>
  <c r="L22" i="1"/>
  <c r="K22" i="1"/>
  <c r="S19" i="1"/>
  <c r="R19" i="1"/>
  <c r="Q19" i="1"/>
  <c r="P19" i="1"/>
  <c r="O19" i="1"/>
  <c r="N19" i="1"/>
  <c r="M19" i="1"/>
  <c r="L19" i="1"/>
  <c r="K19" i="1"/>
  <c r="S36" i="1"/>
  <c r="R36" i="1"/>
  <c r="Q36" i="1"/>
  <c r="P36" i="1"/>
  <c r="O36" i="1"/>
  <c r="N36" i="1"/>
  <c r="M36" i="1"/>
  <c r="L36" i="1"/>
  <c r="K36" i="1"/>
  <c r="S20" i="1"/>
  <c r="R20" i="1"/>
  <c r="Q20" i="1"/>
  <c r="P20" i="1"/>
  <c r="O20" i="1"/>
  <c r="N20" i="1"/>
  <c r="M20" i="1"/>
  <c r="L20" i="1"/>
  <c r="K20" i="1"/>
  <c r="S5" i="1"/>
  <c r="R5" i="1"/>
  <c r="Q5" i="1"/>
  <c r="P5" i="1"/>
  <c r="O5" i="1"/>
  <c r="N5" i="1"/>
  <c r="M5" i="1"/>
  <c r="L5" i="1"/>
  <c r="K5" i="1"/>
  <c r="S14" i="1"/>
  <c r="R14" i="1"/>
  <c r="Q14" i="1"/>
  <c r="P14" i="1"/>
  <c r="O14" i="1"/>
  <c r="N14" i="1"/>
  <c r="M14" i="1"/>
  <c r="L14" i="1"/>
  <c r="K14" i="1"/>
  <c r="S34" i="1"/>
  <c r="R34" i="1"/>
  <c r="Q34" i="1"/>
  <c r="P34" i="1"/>
  <c r="O34" i="1"/>
  <c r="N34" i="1"/>
  <c r="M34" i="1"/>
  <c r="L34" i="1"/>
  <c r="K34" i="1"/>
  <c r="N2" i="1" l="1"/>
  <c r="N3" i="1" s="1"/>
  <c r="S2" i="1"/>
  <c r="S3" i="1" s="1"/>
  <c r="K2" i="1"/>
  <c r="P2" i="1"/>
  <c r="P3" i="1" s="1"/>
  <c r="O2" i="1"/>
  <c r="O3" i="1" s="1"/>
  <c r="Q2" i="1"/>
  <c r="Q3" i="1" s="1"/>
  <c r="R2" i="1"/>
  <c r="R3" i="1" s="1"/>
  <c r="L2" i="1"/>
  <c r="L3" i="1" s="1"/>
  <c r="M2" i="1"/>
  <c r="M3" i="1" s="1"/>
  <c r="K3" i="1" l="1"/>
  <c r="T2" i="1"/>
</calcChain>
</file>

<file path=xl/sharedStrings.xml><?xml version="1.0" encoding="utf-8"?>
<sst xmlns="http://schemas.openxmlformats.org/spreadsheetml/2006/main" count="141" uniqueCount="102">
  <si>
    <t>T</t>
  </si>
  <si>
    <t>K</t>
  </si>
  <si>
    <t>S</t>
  </si>
  <si>
    <t>B</t>
  </si>
  <si>
    <t>O</t>
  </si>
  <si>
    <t>W</t>
  </si>
  <si>
    <t>M</t>
  </si>
  <si>
    <t>N</t>
  </si>
  <si>
    <t>V</t>
  </si>
  <si>
    <t>LASK</t>
  </si>
  <si>
    <t>0:3(0:2)</t>
  </si>
  <si>
    <t>Kufstein</t>
  </si>
  <si>
    <t>RAPID</t>
  </si>
  <si>
    <t>0:5(0:3)</t>
  </si>
  <si>
    <t>H.Dornbirn</t>
  </si>
  <si>
    <t>RIED</t>
  </si>
  <si>
    <t>0:6(0:2)</t>
  </si>
  <si>
    <t>GAK</t>
  </si>
  <si>
    <t>Mannsdorf</t>
  </si>
  <si>
    <t>6:0(3:0)</t>
  </si>
  <si>
    <t>Siegendorf</t>
  </si>
  <si>
    <t>STURM</t>
  </si>
  <si>
    <t>0:2(0:1)</t>
  </si>
  <si>
    <t>STADL-PAURA</t>
  </si>
  <si>
    <t>BW Linz</t>
  </si>
  <si>
    <t xml:space="preserve">4:3 i.E. </t>
  </si>
  <si>
    <t>Wr.Linien</t>
  </si>
  <si>
    <t>W.INNSBRUCK</t>
  </si>
  <si>
    <t>2:3(2:2)</t>
  </si>
  <si>
    <t>NEUSIEDL</t>
  </si>
  <si>
    <t>Admira</t>
  </si>
  <si>
    <t>1:0(0:0)</t>
  </si>
  <si>
    <t>Hohenems</t>
  </si>
  <si>
    <t>FAC WIEN</t>
  </si>
  <si>
    <t>2:5(1:4)</t>
  </si>
  <si>
    <t>Gurten</t>
  </si>
  <si>
    <t>WAC</t>
  </si>
  <si>
    <t>1:2(0:1)</t>
  </si>
  <si>
    <t>Scheiblingkirchen</t>
  </si>
  <si>
    <t>A.LUSTENAU</t>
  </si>
  <si>
    <t>0:4(0:1)</t>
  </si>
  <si>
    <t>DEUTSCHLANDSBERG</t>
  </si>
  <si>
    <t>Amstetten</t>
  </si>
  <si>
    <t>4:2(3:0)</t>
  </si>
  <si>
    <t>Allerheiligen</t>
  </si>
  <si>
    <t>MATTERSBURG</t>
  </si>
  <si>
    <t>1:3(1:2)</t>
  </si>
  <si>
    <t>VÖCKLAMARKT</t>
  </si>
  <si>
    <t>Alberschwende</t>
  </si>
  <si>
    <t>4:0(3:0)</t>
  </si>
  <si>
    <t>Reichenau</t>
  </si>
  <si>
    <t>KAPFENBERG</t>
  </si>
  <si>
    <t>3:5(1:3)</t>
  </si>
  <si>
    <t>Ebreichsdorf</t>
  </si>
  <si>
    <t>V.STEYR</t>
  </si>
  <si>
    <t>Kitzbühel</t>
  </si>
  <si>
    <t>LAFNITZ</t>
  </si>
  <si>
    <t xml:space="preserve">2:4 n.V. </t>
  </si>
  <si>
    <t>SAK KLAGENFURT</t>
  </si>
  <si>
    <t>Völkermarkt</t>
  </si>
  <si>
    <t>Mettersdorf</t>
  </si>
  <si>
    <t>HORN</t>
  </si>
  <si>
    <t>0:1(0:0)</t>
  </si>
  <si>
    <t>LEOBENDORF</t>
  </si>
  <si>
    <t>Neuberg</t>
  </si>
  <si>
    <t>2:0(0:0)</t>
  </si>
  <si>
    <t>SAALFELDEN</t>
  </si>
  <si>
    <t>Straßwalchen</t>
  </si>
  <si>
    <t>3:0(2:0)</t>
  </si>
  <si>
    <t>Traiskirchen</t>
  </si>
  <si>
    <t>A.KLAGENFURT</t>
  </si>
  <si>
    <t>0:2(0:0)</t>
  </si>
  <si>
    <t>Anif</t>
  </si>
  <si>
    <t>WATTENS</t>
  </si>
  <si>
    <t>Stadlau</t>
  </si>
  <si>
    <t>Gleisdorf</t>
  </si>
  <si>
    <t>Maria Saal</t>
  </si>
  <si>
    <t>ST.PÖLTEN</t>
  </si>
  <si>
    <t>0:6(0:1)</t>
  </si>
  <si>
    <t>Lendorf</t>
  </si>
  <si>
    <t>Bruck/Leitha</t>
  </si>
  <si>
    <t>0:2(0:2)</t>
  </si>
  <si>
    <t>Grödig</t>
  </si>
  <si>
    <t>HARTBERG</t>
  </si>
  <si>
    <t xml:space="preserve">1:3 n.V. </t>
  </si>
  <si>
    <t>SCHWAZ</t>
  </si>
  <si>
    <t>Dornbirn</t>
  </si>
  <si>
    <t>2:0(2:0)</t>
  </si>
  <si>
    <t>Karabakh/Mauerwerk</t>
  </si>
  <si>
    <t>WR.NEUSTADT</t>
  </si>
  <si>
    <t>Austria XIII</t>
  </si>
  <si>
    <t>Austria</t>
  </si>
  <si>
    <t>Parndorf</t>
  </si>
  <si>
    <t>Altach</t>
  </si>
  <si>
    <t>Oedt</t>
  </si>
  <si>
    <t>RB Salzburg</t>
  </si>
  <si>
    <t>MAX</t>
  </si>
  <si>
    <t>SUM</t>
  </si>
  <si>
    <t>DIF</t>
  </si>
  <si>
    <t>Gesamt</t>
  </si>
  <si>
    <t>Pro Spiel</t>
  </si>
  <si>
    <t>Wels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</si>
</sst>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2" fillId="3" borderId="0" xfId="2" applyNumberFormat="1"/>
    <xf numFmtId="0" fontId="2" fillId="3" borderId="0" xfId="2"/>
    <xf numFmtId="0" fontId="2" fillId="3" borderId="0" xfId="2" applyAlignment="1">
      <alignment horizontal="center"/>
    </xf>
    <xf numFmtId="3" fontId="1" fillId="2" borderId="0" xfId="1" applyNumberFormat="1"/>
    <xf numFmtId="0" fontId="1" fillId="2" borderId="0" xfId="1"/>
    <xf numFmtId="0" fontId="1" fillId="2" borderId="0" xfId="1" applyAlignment="1">
      <alignment horizontal="center"/>
    </xf>
    <xf numFmtId="3" fontId="2" fillId="3" borderId="0" xfId="2" applyNumberFormat="1" applyAlignment="1">
      <alignment horizontal="center"/>
    </xf>
    <xf numFmtId="3" fontId="1" fillId="2" borderId="0" xfId="1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2" fillId="3" borderId="0" xfId="2" applyAlignment="1" applyProtection="1">
      <alignment horizontal="center"/>
      <protection locked="0"/>
    </xf>
    <xf numFmtId="1" fontId="2" fillId="3" borderId="0" xfId="2" applyNumberFormat="1" applyAlignment="1" applyProtection="1">
      <alignment horizontal="center"/>
      <protection locked="0"/>
    </xf>
    <xf numFmtId="1" fontId="1" fillId="2" borderId="0" xfId="1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</cellXfs>
  <cellStyles count="3">
    <cellStyle name="Gut" xfId="1" builtinId="26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66FF-91EC-413E-A580-ADAB7C015958}">
  <dimension ref="A1:AE36"/>
  <sheetViews>
    <sheetView tabSelected="1" workbookViewId="0">
      <selection activeCell="T1" sqref="T1:AE1048576"/>
    </sheetView>
  </sheetViews>
  <sheetFormatPr baseColWidth="10" defaultRowHeight="15" x14ac:dyDescent="0.25"/>
  <cols>
    <col min="1" max="1" width="11.42578125" style="1"/>
    <col min="2" max="2" width="11.42578125" style="2"/>
    <col min="3" max="3" width="18" customWidth="1"/>
    <col min="5" max="5" width="8.85546875" customWidth="1"/>
    <col min="6" max="6" width="4.28515625" style="2" customWidth="1"/>
    <col min="7" max="7" width="4.5703125" style="2" customWidth="1"/>
    <col min="8" max="9" width="4.5703125" style="12" customWidth="1"/>
    <col min="10" max="10" width="4.85546875" style="13" customWidth="1"/>
    <col min="11" max="11" width="5.42578125" style="18" customWidth="1"/>
    <col min="12" max="19" width="5.140625" style="18" customWidth="1"/>
  </cols>
  <sheetData>
    <row r="1" spans="1:31" x14ac:dyDescent="0.25">
      <c r="K1" s="14" t="s">
        <v>3</v>
      </c>
      <c r="L1" s="14" t="s">
        <v>1</v>
      </c>
      <c r="M1" s="14" t="s">
        <v>6</v>
      </c>
      <c r="N1" s="14" t="s">
        <v>7</v>
      </c>
      <c r="O1" s="14" t="s">
        <v>4</v>
      </c>
      <c r="P1" s="14" t="s">
        <v>2</v>
      </c>
      <c r="Q1" s="14" t="s">
        <v>0</v>
      </c>
      <c r="R1" s="14" t="s">
        <v>8</v>
      </c>
      <c r="S1" s="14" t="s">
        <v>5</v>
      </c>
      <c r="T1" t="s">
        <v>99</v>
      </c>
      <c r="U1" t="s">
        <v>100</v>
      </c>
    </row>
    <row r="2" spans="1:31" x14ac:dyDescent="0.25">
      <c r="K2" s="14">
        <f>SUM(K5:K36)</f>
        <v>2400</v>
      </c>
      <c r="L2" s="14">
        <f t="shared" ref="L2" si="0">SUM(L5:L36)</f>
        <v>800</v>
      </c>
      <c r="M2" s="14">
        <f t="shared" ref="M2" si="1">SUM(M5:M36)</f>
        <v>1995</v>
      </c>
      <c r="N2" s="14">
        <f t="shared" ref="N2" si="2">SUM(N5:N36)</f>
        <v>2180</v>
      </c>
      <c r="O2" s="14">
        <f t="shared" ref="O2" si="3">SUM(O5:O36)</f>
        <v>7700</v>
      </c>
      <c r="P2" s="14">
        <f t="shared" ref="P2" si="4">SUM(P5:P36)</f>
        <v>650</v>
      </c>
      <c r="Q2" s="14">
        <f t="shared" ref="Q2" si="5">SUM(Q5:Q36)</f>
        <v>2650</v>
      </c>
      <c r="R2" s="14">
        <f t="shared" ref="R2" si="6">SUM(R5:R36)</f>
        <v>1850</v>
      </c>
      <c r="S2" s="14">
        <f t="shared" ref="S2" si="7">SUM(S5:S36)</f>
        <v>3554</v>
      </c>
      <c r="T2">
        <f>SUM(K2:S2)</f>
        <v>23779</v>
      </c>
      <c r="U2">
        <f>+T2/32</f>
        <v>743.09375</v>
      </c>
    </row>
    <row r="3" spans="1:31" x14ac:dyDescent="0.25">
      <c r="K3" s="14">
        <f>+K2/K4</f>
        <v>800</v>
      </c>
      <c r="L3" s="14">
        <f t="shared" ref="L3:S3" si="8">+L2/L4</f>
        <v>266.66666666666669</v>
      </c>
      <c r="M3" s="14">
        <f t="shared" si="8"/>
        <v>665</v>
      </c>
      <c r="N3" s="14">
        <f t="shared" si="8"/>
        <v>436</v>
      </c>
      <c r="O3" s="14">
        <f t="shared" si="8"/>
        <v>1283.3333333333333</v>
      </c>
      <c r="P3" s="14">
        <f t="shared" si="8"/>
        <v>216.66666666666666</v>
      </c>
      <c r="Q3" s="14">
        <f t="shared" si="8"/>
        <v>883.33333333333337</v>
      </c>
      <c r="R3" s="14">
        <f t="shared" si="8"/>
        <v>925</v>
      </c>
      <c r="S3" s="14">
        <f t="shared" si="8"/>
        <v>888.5</v>
      </c>
    </row>
    <row r="4" spans="1:31" x14ac:dyDescent="0.25">
      <c r="H4" s="12" t="s">
        <v>96</v>
      </c>
      <c r="I4" s="12" t="s">
        <v>97</v>
      </c>
      <c r="J4" s="13" t="s">
        <v>98</v>
      </c>
      <c r="K4" s="14">
        <f>COUNTIF($B5:$B36,K$1)</f>
        <v>3</v>
      </c>
      <c r="L4" s="14">
        <f t="shared" ref="L4:S4" si="9">COUNTIF($B5:$B36,L$1)</f>
        <v>3</v>
      </c>
      <c r="M4" s="14">
        <f t="shared" si="9"/>
        <v>3</v>
      </c>
      <c r="N4" s="14">
        <f t="shared" si="9"/>
        <v>5</v>
      </c>
      <c r="O4" s="14">
        <f t="shared" si="9"/>
        <v>6</v>
      </c>
      <c r="P4" s="14">
        <f t="shared" si="9"/>
        <v>3</v>
      </c>
      <c r="Q4" s="14">
        <f t="shared" si="9"/>
        <v>3</v>
      </c>
      <c r="R4" s="14">
        <f t="shared" si="9"/>
        <v>2</v>
      </c>
      <c r="S4" s="14">
        <f t="shared" si="9"/>
        <v>4</v>
      </c>
    </row>
    <row r="5" spans="1:31" s="4" customFormat="1" x14ac:dyDescent="0.25">
      <c r="A5" s="3">
        <v>3100</v>
      </c>
      <c r="B5" s="9" t="s">
        <v>4</v>
      </c>
      <c r="C5" s="4" t="s">
        <v>101</v>
      </c>
      <c r="D5" s="4" t="s">
        <v>9</v>
      </c>
      <c r="E5" s="4" t="s">
        <v>10</v>
      </c>
      <c r="F5" s="5">
        <v>0</v>
      </c>
      <c r="G5" s="5">
        <v>3</v>
      </c>
      <c r="H5" s="15">
        <f>MAX(F5:G5)</f>
        <v>3</v>
      </c>
      <c r="I5" s="15">
        <f>+F5+G5</f>
        <v>3</v>
      </c>
      <c r="J5" s="15">
        <f>ABS(F5-G5)</f>
        <v>3</v>
      </c>
      <c r="K5" s="16">
        <f>IF($B5=K$1,$A5,0)</f>
        <v>0</v>
      </c>
      <c r="L5" s="16">
        <f>IF($B5=L$1,$A5,0)</f>
        <v>0</v>
      </c>
      <c r="M5" s="16">
        <f>IF($B5=M$1,$A5,0)</f>
        <v>0</v>
      </c>
      <c r="N5" s="16">
        <f>IF($B5=N$1,$A5,0)</f>
        <v>0</v>
      </c>
      <c r="O5" s="16">
        <f>IF($B5=O$1,$A5,0)</f>
        <v>3100</v>
      </c>
      <c r="P5" s="16">
        <f>IF($B5=P$1,$A5,0)</f>
        <v>0</v>
      </c>
      <c r="Q5" s="16">
        <f>IF($B5=Q$1,$A5,0)</f>
        <v>0</v>
      </c>
      <c r="R5" s="16">
        <f>IF($B5=R$1,$A5,0)</f>
        <v>0</v>
      </c>
      <c r="S5" s="16">
        <f>IF($B5=S$1,$A5,0)</f>
        <v>0</v>
      </c>
      <c r="T5"/>
      <c r="U5"/>
      <c r="V5"/>
      <c r="W5"/>
      <c r="X5"/>
      <c r="Y5"/>
      <c r="Z5"/>
      <c r="AA5"/>
      <c r="AB5"/>
      <c r="AC5"/>
      <c r="AD5"/>
      <c r="AE5"/>
    </row>
    <row r="6" spans="1:31" s="7" customFormat="1" x14ac:dyDescent="0.25">
      <c r="A6" s="3">
        <v>2152</v>
      </c>
      <c r="B6" s="9" t="s">
        <v>5</v>
      </c>
      <c r="C6" s="4" t="s">
        <v>90</v>
      </c>
      <c r="D6" s="4" t="s">
        <v>91</v>
      </c>
      <c r="E6" s="4" t="s">
        <v>40</v>
      </c>
      <c r="F6" s="5">
        <v>0</v>
      </c>
      <c r="G6" s="5">
        <v>4</v>
      </c>
      <c r="H6" s="15">
        <f>MAX(F6:G6)</f>
        <v>4</v>
      </c>
      <c r="I6" s="15">
        <f>+F6+G6</f>
        <v>4</v>
      </c>
      <c r="J6" s="15">
        <f>ABS(F6-G6)</f>
        <v>4</v>
      </c>
      <c r="K6" s="16">
        <f>IF($B6=K$1,$A6,0)</f>
        <v>0</v>
      </c>
      <c r="L6" s="16">
        <f>IF($B6=L$1,$A6,0)</f>
        <v>0</v>
      </c>
      <c r="M6" s="16">
        <f>IF($B6=M$1,$A6,0)</f>
        <v>0</v>
      </c>
      <c r="N6" s="16">
        <f>IF($B6=N$1,$A6,0)</f>
        <v>0</v>
      </c>
      <c r="O6" s="16">
        <f>IF($B6=O$1,$A6,0)</f>
        <v>0</v>
      </c>
      <c r="P6" s="16">
        <f>IF($B6=P$1,$A6,0)</f>
        <v>0</v>
      </c>
      <c r="Q6" s="16">
        <f>IF($B6=Q$1,$A6,0)</f>
        <v>0</v>
      </c>
      <c r="R6" s="16">
        <f>IF($B6=R$1,$A6,0)</f>
        <v>0</v>
      </c>
      <c r="S6" s="16">
        <f>IF($B6=S$1,$A6,0)</f>
        <v>2152</v>
      </c>
      <c r="T6"/>
      <c r="U6"/>
      <c r="V6"/>
      <c r="W6"/>
      <c r="X6"/>
      <c r="Y6"/>
      <c r="Z6"/>
      <c r="AA6"/>
      <c r="AB6"/>
      <c r="AC6"/>
      <c r="AD6"/>
      <c r="AE6"/>
    </row>
    <row r="7" spans="1:31" s="4" customFormat="1" x14ac:dyDescent="0.25">
      <c r="A7" s="3">
        <v>2112</v>
      </c>
      <c r="B7" s="9" t="s">
        <v>4</v>
      </c>
      <c r="C7" s="4" t="s">
        <v>94</v>
      </c>
      <c r="D7" s="4" t="s">
        <v>95</v>
      </c>
      <c r="E7" s="4" t="s">
        <v>78</v>
      </c>
      <c r="F7" s="5">
        <v>0</v>
      </c>
      <c r="G7" s="5">
        <v>6</v>
      </c>
      <c r="H7" s="15">
        <f>MAX(F7:G7)</f>
        <v>6</v>
      </c>
      <c r="I7" s="15">
        <f>+F7+G7</f>
        <v>6</v>
      </c>
      <c r="J7" s="15">
        <f>ABS(F7-G7)</f>
        <v>6</v>
      </c>
      <c r="K7" s="16">
        <f>IF($B7=K$1,$A7,0)</f>
        <v>0</v>
      </c>
      <c r="L7" s="16">
        <f>IF($B7=L$1,$A7,0)</f>
        <v>0</v>
      </c>
      <c r="M7" s="16">
        <f>IF($B7=M$1,$A7,0)</f>
        <v>0</v>
      </c>
      <c r="N7" s="16">
        <f>IF($B7=N$1,$A7,0)</f>
        <v>0</v>
      </c>
      <c r="O7" s="16">
        <f>IF($B7=O$1,$A7,0)</f>
        <v>2112</v>
      </c>
      <c r="P7" s="16">
        <f>IF($B7=P$1,$A7,0)</f>
        <v>0</v>
      </c>
      <c r="Q7" s="16">
        <f>IF($B7=Q$1,$A7,0)</f>
        <v>0</v>
      </c>
      <c r="R7" s="16">
        <f>IF($B7=R$1,$A7,0)</f>
        <v>0</v>
      </c>
      <c r="S7" s="16">
        <f>IF($B7=S$1,$A7,0)</f>
        <v>0</v>
      </c>
      <c r="T7"/>
      <c r="U7"/>
      <c r="V7"/>
      <c r="W7"/>
      <c r="X7"/>
      <c r="Y7"/>
      <c r="Z7"/>
      <c r="AA7"/>
      <c r="AB7"/>
      <c r="AC7"/>
      <c r="AD7"/>
      <c r="AE7"/>
    </row>
    <row r="8" spans="1:31" x14ac:dyDescent="0.25">
      <c r="A8" s="6">
        <v>2000</v>
      </c>
      <c r="B8" s="10" t="s">
        <v>0</v>
      </c>
      <c r="C8" s="7" t="s">
        <v>11</v>
      </c>
      <c r="D8" s="7" t="s">
        <v>12</v>
      </c>
      <c r="E8" s="7" t="s">
        <v>13</v>
      </c>
      <c r="F8" s="8">
        <v>0</v>
      </c>
      <c r="G8" s="8">
        <v>5</v>
      </c>
      <c r="H8" s="15">
        <f>MAX(F8:G8)</f>
        <v>5</v>
      </c>
      <c r="I8" s="15">
        <f>+F8+G8</f>
        <v>5</v>
      </c>
      <c r="J8" s="15">
        <f>ABS(F8-G8)</f>
        <v>5</v>
      </c>
      <c r="K8" s="17">
        <f>IF($B8=K$1,$A8,0)</f>
        <v>0</v>
      </c>
      <c r="L8" s="17">
        <f>IF($B8=L$1,$A8,0)</f>
        <v>0</v>
      </c>
      <c r="M8" s="17">
        <f>IF($B8=M$1,$A8,0)</f>
        <v>0</v>
      </c>
      <c r="N8" s="17">
        <f>IF($B8=N$1,$A8,0)</f>
        <v>0</v>
      </c>
      <c r="O8" s="17">
        <f>IF($B8=O$1,$A8,0)</f>
        <v>0</v>
      </c>
      <c r="P8" s="17">
        <f>IF($B8=P$1,$A8,0)</f>
        <v>0</v>
      </c>
      <c r="Q8" s="17">
        <f>IF($B8=Q$1,$A8,0)</f>
        <v>2000</v>
      </c>
      <c r="R8" s="17">
        <f>IF($B8=R$1,$A8,0)</f>
        <v>0</v>
      </c>
      <c r="S8" s="17">
        <f>IF($B8=S$1,$A8,0)</f>
        <v>0</v>
      </c>
    </row>
    <row r="9" spans="1:31" s="4" customFormat="1" x14ac:dyDescent="0.25">
      <c r="A9" s="3">
        <v>1150</v>
      </c>
      <c r="B9" s="9" t="s">
        <v>8</v>
      </c>
      <c r="C9" s="4" t="s">
        <v>14</v>
      </c>
      <c r="D9" s="4" t="s">
        <v>15</v>
      </c>
      <c r="E9" s="4" t="s">
        <v>16</v>
      </c>
      <c r="F9" s="5">
        <v>0</v>
      </c>
      <c r="G9" s="5">
        <v>6</v>
      </c>
      <c r="H9" s="15">
        <f>MAX(F9:G9)</f>
        <v>6</v>
      </c>
      <c r="I9" s="15">
        <f>+F9+G9</f>
        <v>6</v>
      </c>
      <c r="J9" s="15">
        <f>ABS(F9-G9)</f>
        <v>6</v>
      </c>
      <c r="K9" s="16">
        <f>IF($B9=K$1,$A9,0)</f>
        <v>0</v>
      </c>
      <c r="L9" s="16">
        <f>IF($B9=L$1,$A9,0)</f>
        <v>0</v>
      </c>
      <c r="M9" s="16">
        <f>IF($B9=M$1,$A9,0)</f>
        <v>0</v>
      </c>
      <c r="N9" s="16">
        <f>IF($B9=N$1,$A9,0)</f>
        <v>0</v>
      </c>
      <c r="O9" s="16">
        <f>IF($B9=O$1,$A9,0)</f>
        <v>0</v>
      </c>
      <c r="P9" s="16">
        <f>IF($B9=P$1,$A9,0)</f>
        <v>0</v>
      </c>
      <c r="Q9" s="16">
        <f>IF($B9=Q$1,$A9,0)</f>
        <v>0</v>
      </c>
      <c r="R9" s="16">
        <f>IF($B9=R$1,$A9,0)</f>
        <v>1150</v>
      </c>
      <c r="S9" s="16">
        <f>IF($B9=S$1,$A9,0)</f>
        <v>0</v>
      </c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5">
      <c r="A10" s="1">
        <v>1065</v>
      </c>
      <c r="B10" s="11" t="s">
        <v>6</v>
      </c>
      <c r="C10" t="s">
        <v>17</v>
      </c>
      <c r="D10" t="s">
        <v>18</v>
      </c>
      <c r="E10" t="s">
        <v>19</v>
      </c>
      <c r="F10" s="2">
        <v>6</v>
      </c>
      <c r="G10" s="2">
        <v>0</v>
      </c>
      <c r="H10" s="15">
        <f>MAX(F10:G10)</f>
        <v>6</v>
      </c>
      <c r="I10" s="15">
        <f>+F10+G10</f>
        <v>6</v>
      </c>
      <c r="J10" s="15">
        <f>ABS(F10-G10)</f>
        <v>6</v>
      </c>
      <c r="K10" s="14">
        <f>IF($B10=K$1,$A10,0)</f>
        <v>0</v>
      </c>
      <c r="L10" s="14">
        <f>IF($B10=L$1,$A10,0)</f>
        <v>0</v>
      </c>
      <c r="M10" s="14">
        <f>IF($B10=M$1,$A10,0)</f>
        <v>1065</v>
      </c>
      <c r="N10" s="14">
        <f>IF($B10=N$1,$A10,0)</f>
        <v>0</v>
      </c>
      <c r="O10" s="14">
        <f>IF($B10=O$1,$A10,0)</f>
        <v>0</v>
      </c>
      <c r="P10" s="14">
        <f>IF($B10=P$1,$A10,0)</f>
        <v>0</v>
      </c>
      <c r="Q10" s="14">
        <f>IF($B10=Q$1,$A10,0)</f>
        <v>0</v>
      </c>
      <c r="R10" s="14">
        <f>IF($B10=R$1,$A10,0)</f>
        <v>0</v>
      </c>
      <c r="S10" s="14">
        <f>IF($B10=S$1,$A10,0)</f>
        <v>0</v>
      </c>
    </row>
    <row r="11" spans="1:31" s="4" customFormat="1" x14ac:dyDescent="0.25">
      <c r="A11" s="3">
        <v>1000</v>
      </c>
      <c r="B11" s="9" t="s">
        <v>3</v>
      </c>
      <c r="C11" s="4" t="s">
        <v>20</v>
      </c>
      <c r="D11" s="4" t="s">
        <v>21</v>
      </c>
      <c r="E11" s="4" t="s">
        <v>22</v>
      </c>
      <c r="F11" s="5">
        <v>0</v>
      </c>
      <c r="G11" s="5">
        <v>2</v>
      </c>
      <c r="H11" s="15">
        <f>MAX(F11:G11)</f>
        <v>2</v>
      </c>
      <c r="I11" s="15">
        <f>+F11+G11</f>
        <v>2</v>
      </c>
      <c r="J11" s="15">
        <f>ABS(F11-G11)</f>
        <v>2</v>
      </c>
      <c r="K11" s="16">
        <f>IF($B11=K$1,$A11,0)</f>
        <v>1000</v>
      </c>
      <c r="L11" s="16">
        <f>IF($B11=L$1,$A11,0)</f>
        <v>0</v>
      </c>
      <c r="M11" s="16">
        <f>IF($B11=M$1,$A11,0)</f>
        <v>0</v>
      </c>
      <c r="N11" s="16">
        <f>IF($B11=N$1,$A11,0)</f>
        <v>0</v>
      </c>
      <c r="O11" s="16">
        <f>IF($B11=O$1,$A11,0)</f>
        <v>0</v>
      </c>
      <c r="P11" s="16">
        <f>IF($B11=P$1,$A11,0)</f>
        <v>0</v>
      </c>
      <c r="Q11" s="16">
        <f>IF($B11=Q$1,$A11,0)</f>
        <v>0</v>
      </c>
      <c r="R11" s="16">
        <f>IF($B11=R$1,$A11,0)</f>
        <v>0</v>
      </c>
      <c r="S11" s="16">
        <f>IF($B11=S$1,$A11,0)</f>
        <v>0</v>
      </c>
      <c r="T11"/>
      <c r="U11"/>
      <c r="V11"/>
      <c r="W11"/>
      <c r="X11"/>
      <c r="Y11"/>
      <c r="Z11"/>
      <c r="AA11"/>
      <c r="AB11"/>
      <c r="AC11"/>
      <c r="AD11"/>
      <c r="AE11"/>
    </row>
    <row r="12" spans="1:31" s="4" customFormat="1" x14ac:dyDescent="0.25">
      <c r="A12" s="1">
        <v>850</v>
      </c>
      <c r="B12" s="2" t="s">
        <v>4</v>
      </c>
      <c r="C12" t="s">
        <v>23</v>
      </c>
      <c r="D12" t="s">
        <v>24</v>
      </c>
      <c r="E12" t="s">
        <v>25</v>
      </c>
      <c r="F12" s="2">
        <v>4</v>
      </c>
      <c r="G12" s="2">
        <v>3</v>
      </c>
      <c r="H12" s="15">
        <f>MAX(F12:G12)</f>
        <v>4</v>
      </c>
      <c r="I12" s="15">
        <f>+F12+G12</f>
        <v>7</v>
      </c>
      <c r="J12" s="15">
        <f>ABS(F12-G12)</f>
        <v>1</v>
      </c>
      <c r="K12" s="14">
        <f>IF($B12=K$1,$A12,0)</f>
        <v>0</v>
      </c>
      <c r="L12" s="14">
        <f>IF($B12=L$1,$A12,0)</f>
        <v>0</v>
      </c>
      <c r="M12" s="14">
        <f>IF($B12=M$1,$A12,0)</f>
        <v>0</v>
      </c>
      <c r="N12" s="14">
        <f>IF($B12=N$1,$A12,0)</f>
        <v>0</v>
      </c>
      <c r="O12" s="14">
        <f>IF($B12=O$1,$A12,0)</f>
        <v>850</v>
      </c>
      <c r="P12" s="14">
        <f>IF($B12=P$1,$A12,0)</f>
        <v>0</v>
      </c>
      <c r="Q12" s="14">
        <f>IF($B12=Q$1,$A12,0)</f>
        <v>0</v>
      </c>
      <c r="R12" s="14">
        <f>IF($B12=R$1,$A12,0)</f>
        <v>0</v>
      </c>
      <c r="S12" s="14">
        <f>IF($B12=S$1,$A12,0)</f>
        <v>0</v>
      </c>
      <c r="T12"/>
      <c r="U12"/>
      <c r="V12"/>
      <c r="W12"/>
      <c r="X12"/>
      <c r="Y12"/>
      <c r="Z12"/>
      <c r="AA12"/>
      <c r="AB12"/>
      <c r="AC12"/>
      <c r="AD12"/>
      <c r="AE12"/>
    </row>
    <row r="13" spans="1:31" x14ac:dyDescent="0.25">
      <c r="A13" s="3">
        <v>802</v>
      </c>
      <c r="B13" s="5" t="s">
        <v>5</v>
      </c>
      <c r="C13" s="4" t="s">
        <v>26</v>
      </c>
      <c r="D13" s="4" t="s">
        <v>27</v>
      </c>
      <c r="E13" s="4" t="s">
        <v>28</v>
      </c>
      <c r="F13" s="5">
        <v>2</v>
      </c>
      <c r="G13" s="5">
        <v>3</v>
      </c>
      <c r="H13" s="15">
        <f>MAX(F13:G13)</f>
        <v>3</v>
      </c>
      <c r="I13" s="15">
        <f>+F13+G13</f>
        <v>5</v>
      </c>
      <c r="J13" s="15">
        <f>ABS(F13-G13)</f>
        <v>1</v>
      </c>
      <c r="K13" s="16">
        <f>IF($B13=K$1,$A13,0)</f>
        <v>0</v>
      </c>
      <c r="L13" s="16">
        <f>IF($B13=L$1,$A13,0)</f>
        <v>0</v>
      </c>
      <c r="M13" s="16">
        <f>IF($B13=M$1,$A13,0)</f>
        <v>0</v>
      </c>
      <c r="N13" s="16">
        <f>IF($B13=N$1,$A13,0)</f>
        <v>0</v>
      </c>
      <c r="O13" s="16">
        <f>IF($B13=O$1,$A13,0)</f>
        <v>0</v>
      </c>
      <c r="P13" s="16">
        <f>IF($B13=P$1,$A13,0)</f>
        <v>0</v>
      </c>
      <c r="Q13" s="16">
        <f>IF($B13=Q$1,$A13,0)</f>
        <v>0</v>
      </c>
      <c r="R13" s="16">
        <f>IF($B13=R$1,$A13,0)</f>
        <v>0</v>
      </c>
      <c r="S13" s="16">
        <f>IF($B13=S$1,$A13,0)</f>
        <v>802</v>
      </c>
    </row>
    <row r="14" spans="1:31" s="4" customFormat="1" x14ac:dyDescent="0.25">
      <c r="A14" s="3">
        <v>800</v>
      </c>
      <c r="B14" s="5" t="s">
        <v>3</v>
      </c>
      <c r="C14" s="4" t="s">
        <v>29</v>
      </c>
      <c r="D14" s="4" t="s">
        <v>30</v>
      </c>
      <c r="E14" s="4" t="s">
        <v>31</v>
      </c>
      <c r="F14" s="5">
        <v>1</v>
      </c>
      <c r="G14" s="5">
        <v>0</v>
      </c>
      <c r="H14" s="15">
        <f>MAX(F14:G14)</f>
        <v>1</v>
      </c>
      <c r="I14" s="15">
        <f>+F14+G14</f>
        <v>1</v>
      </c>
      <c r="J14" s="15">
        <f>ABS(F14-G14)</f>
        <v>1</v>
      </c>
      <c r="K14" s="16">
        <f>IF($B14=K$1,$A14,0)</f>
        <v>800</v>
      </c>
      <c r="L14" s="16">
        <f>IF($B14=L$1,$A14,0)</f>
        <v>0</v>
      </c>
      <c r="M14" s="16">
        <f>IF($B14=M$1,$A14,0)</f>
        <v>0</v>
      </c>
      <c r="N14" s="16">
        <f>IF($B14=N$1,$A14,0)</f>
        <v>0</v>
      </c>
      <c r="O14" s="16">
        <f>IF($B14=O$1,$A14,0)</f>
        <v>0</v>
      </c>
      <c r="P14" s="16">
        <f>IF($B14=P$1,$A14,0)</f>
        <v>0</v>
      </c>
      <c r="Q14" s="16">
        <f>IF($B14=Q$1,$A14,0)</f>
        <v>0</v>
      </c>
      <c r="R14" s="16">
        <f>IF($B14=R$1,$A14,0)</f>
        <v>0</v>
      </c>
      <c r="S14" s="16">
        <f>IF($B14=S$1,$A14,0)</f>
        <v>0</v>
      </c>
      <c r="T14"/>
      <c r="U14"/>
      <c r="V14"/>
      <c r="W14"/>
      <c r="X14"/>
      <c r="Y14"/>
      <c r="Z14"/>
      <c r="AA14"/>
      <c r="AB14"/>
      <c r="AC14"/>
      <c r="AD14"/>
      <c r="AE14"/>
    </row>
    <row r="15" spans="1:31" x14ac:dyDescent="0.25">
      <c r="A15" s="1">
        <v>700</v>
      </c>
      <c r="B15" s="11" t="s">
        <v>8</v>
      </c>
      <c r="C15" t="s">
        <v>32</v>
      </c>
      <c r="D15" t="s">
        <v>33</v>
      </c>
      <c r="E15" t="s">
        <v>34</v>
      </c>
      <c r="F15" s="2">
        <v>2</v>
      </c>
      <c r="G15" s="2">
        <v>5</v>
      </c>
      <c r="H15" s="15">
        <f>MAX(F15:G15)</f>
        <v>5</v>
      </c>
      <c r="I15" s="15">
        <f>+F15+G15</f>
        <v>7</v>
      </c>
      <c r="J15" s="15">
        <f>ABS(F15-G15)</f>
        <v>3</v>
      </c>
      <c r="K15" s="14">
        <f>IF($B15=K$1,$A15,0)</f>
        <v>0</v>
      </c>
      <c r="L15" s="14">
        <f>IF($B15=L$1,$A15,0)</f>
        <v>0</v>
      </c>
      <c r="M15" s="14">
        <f>IF($B15=M$1,$A15,0)</f>
        <v>0</v>
      </c>
      <c r="N15" s="14">
        <f>IF($B15=N$1,$A15,0)</f>
        <v>0</v>
      </c>
      <c r="O15" s="14">
        <f>IF($B15=O$1,$A15,0)</f>
        <v>0</v>
      </c>
      <c r="P15" s="14">
        <f>IF($B15=P$1,$A15,0)</f>
        <v>0</v>
      </c>
      <c r="Q15" s="14">
        <f>IF($B15=Q$1,$A15,0)</f>
        <v>0</v>
      </c>
      <c r="R15" s="14">
        <f>IF($B15=R$1,$A15,0)</f>
        <v>700</v>
      </c>
      <c r="S15" s="14">
        <f>IF($B15=S$1,$A15,0)</f>
        <v>0</v>
      </c>
    </row>
    <row r="16" spans="1:31" x14ac:dyDescent="0.25">
      <c r="A16" s="3">
        <v>600</v>
      </c>
      <c r="B16" s="5" t="s">
        <v>4</v>
      </c>
      <c r="C16" s="4" t="s">
        <v>35</v>
      </c>
      <c r="D16" s="4" t="s">
        <v>36</v>
      </c>
      <c r="E16" s="4" t="s">
        <v>37</v>
      </c>
      <c r="F16" s="5">
        <v>1</v>
      </c>
      <c r="G16" s="5">
        <v>2</v>
      </c>
      <c r="H16" s="15">
        <f>MAX(F16:G16)</f>
        <v>2</v>
      </c>
      <c r="I16" s="15">
        <f>+F16+G16</f>
        <v>3</v>
      </c>
      <c r="J16" s="15">
        <f>ABS(F16-G16)</f>
        <v>1</v>
      </c>
      <c r="K16" s="16">
        <f>IF($B16=K$1,$A16,0)</f>
        <v>0</v>
      </c>
      <c r="L16" s="16">
        <f>IF($B16=L$1,$A16,0)</f>
        <v>0</v>
      </c>
      <c r="M16" s="16">
        <f>IF($B16=M$1,$A16,0)</f>
        <v>0</v>
      </c>
      <c r="N16" s="16">
        <f>IF($B16=N$1,$A16,0)</f>
        <v>0</v>
      </c>
      <c r="O16" s="16">
        <f>IF($B16=O$1,$A16,0)</f>
        <v>600</v>
      </c>
      <c r="P16" s="16">
        <f>IF($B16=P$1,$A16,0)</f>
        <v>0</v>
      </c>
      <c r="Q16" s="16">
        <f>IF($B16=Q$1,$A16,0)</f>
        <v>0</v>
      </c>
      <c r="R16" s="16">
        <f>IF($B16=R$1,$A16,0)</f>
        <v>0</v>
      </c>
      <c r="S16" s="16">
        <f>IF($B16=S$1,$A16,0)</f>
        <v>0</v>
      </c>
    </row>
    <row r="17" spans="1:31" s="4" customFormat="1" x14ac:dyDescent="0.25">
      <c r="A17" s="1">
        <v>600</v>
      </c>
      <c r="B17" s="11" t="s">
        <v>7</v>
      </c>
      <c r="C17" t="s">
        <v>38</v>
      </c>
      <c r="D17" t="s">
        <v>39</v>
      </c>
      <c r="E17" t="s">
        <v>40</v>
      </c>
      <c r="F17" s="2">
        <v>0</v>
      </c>
      <c r="G17" s="2">
        <v>4</v>
      </c>
      <c r="H17" s="15">
        <f>MAX(F17:G17)</f>
        <v>4</v>
      </c>
      <c r="I17" s="15">
        <f>+F17+G17</f>
        <v>4</v>
      </c>
      <c r="J17" s="15">
        <f>ABS(F17-G17)</f>
        <v>4</v>
      </c>
      <c r="K17" s="14">
        <f>IF($B17=K$1,$A17,0)</f>
        <v>0</v>
      </c>
      <c r="L17" s="14">
        <f>IF($B17=L$1,$A17,0)</f>
        <v>0</v>
      </c>
      <c r="M17" s="14">
        <f>IF($B17=M$1,$A17,0)</f>
        <v>0</v>
      </c>
      <c r="N17" s="14">
        <f>IF($B17=N$1,$A17,0)</f>
        <v>600</v>
      </c>
      <c r="O17" s="14">
        <f>IF($B17=O$1,$A17,0)</f>
        <v>0</v>
      </c>
      <c r="P17" s="14">
        <f>IF($B17=P$1,$A17,0)</f>
        <v>0</v>
      </c>
      <c r="Q17" s="14">
        <f>IF($B17=Q$1,$A17,0)</f>
        <v>0</v>
      </c>
      <c r="R17" s="14">
        <f>IF($B17=R$1,$A17,0)</f>
        <v>0</v>
      </c>
      <c r="S17" s="14">
        <f>IF($B17=S$1,$A17,0)</f>
        <v>0</v>
      </c>
      <c r="T17"/>
      <c r="U17"/>
      <c r="V17"/>
      <c r="W17"/>
      <c r="X17"/>
      <c r="Y17"/>
      <c r="Z17"/>
      <c r="AA17"/>
      <c r="AB17"/>
      <c r="AC17"/>
      <c r="AD17"/>
      <c r="AE17"/>
    </row>
    <row r="18" spans="1:31" x14ac:dyDescent="0.25">
      <c r="A18" s="3">
        <v>600</v>
      </c>
      <c r="B18" s="9" t="s">
        <v>3</v>
      </c>
      <c r="C18" s="4" t="s">
        <v>92</v>
      </c>
      <c r="D18" s="4" t="s">
        <v>93</v>
      </c>
      <c r="E18" s="4" t="s">
        <v>10</v>
      </c>
      <c r="F18" s="5">
        <v>0</v>
      </c>
      <c r="G18" s="5">
        <v>3</v>
      </c>
      <c r="H18" s="15">
        <f>MAX(F18:G18)</f>
        <v>3</v>
      </c>
      <c r="I18" s="15">
        <f>+F18+G18</f>
        <v>3</v>
      </c>
      <c r="J18" s="15">
        <f>ABS(F18-G18)</f>
        <v>3</v>
      </c>
      <c r="K18" s="16">
        <f>IF($B18=K$1,$A18,0)</f>
        <v>600</v>
      </c>
      <c r="L18" s="16">
        <f>IF($B18=L$1,$A18,0)</f>
        <v>0</v>
      </c>
      <c r="M18" s="16">
        <f>IF($B18=M$1,$A18,0)</f>
        <v>0</v>
      </c>
      <c r="N18" s="16">
        <f>IF($B18=N$1,$A18,0)</f>
        <v>0</v>
      </c>
      <c r="O18" s="16">
        <f>IF($B18=O$1,$A18,0)</f>
        <v>0</v>
      </c>
      <c r="P18" s="16">
        <f>IF($B18=P$1,$A18,0)</f>
        <v>0</v>
      </c>
      <c r="Q18" s="16">
        <f>IF($B18=Q$1,$A18,0)</f>
        <v>0</v>
      </c>
      <c r="R18" s="16">
        <f>IF($B18=R$1,$A18,0)</f>
        <v>0</v>
      </c>
      <c r="S18" s="16">
        <f>IF($B18=S$1,$A18,0)</f>
        <v>0</v>
      </c>
    </row>
    <row r="19" spans="1:31" x14ac:dyDescent="0.25">
      <c r="A19" s="1">
        <v>550</v>
      </c>
      <c r="B19" s="2" t="s">
        <v>6</v>
      </c>
      <c r="C19" t="s">
        <v>41</v>
      </c>
      <c r="D19" t="s">
        <v>42</v>
      </c>
      <c r="E19" t="s">
        <v>43</v>
      </c>
      <c r="F19" s="2">
        <v>4</v>
      </c>
      <c r="G19" s="2">
        <v>2</v>
      </c>
      <c r="H19" s="15">
        <f>MAX(F19:G19)</f>
        <v>4</v>
      </c>
      <c r="I19" s="15">
        <f>+F19+G19</f>
        <v>6</v>
      </c>
      <c r="J19" s="15">
        <f>ABS(F19-G19)</f>
        <v>2</v>
      </c>
      <c r="K19" s="14">
        <f>IF($B19=K$1,$A19,0)</f>
        <v>0</v>
      </c>
      <c r="L19" s="14">
        <f>IF($B19=L$1,$A19,0)</f>
        <v>0</v>
      </c>
      <c r="M19" s="14">
        <f>IF($B19=M$1,$A19,0)</f>
        <v>550</v>
      </c>
      <c r="N19" s="14">
        <f>IF($B19=N$1,$A19,0)</f>
        <v>0</v>
      </c>
      <c r="O19" s="14">
        <f>IF($B19=O$1,$A19,0)</f>
        <v>0</v>
      </c>
      <c r="P19" s="14">
        <f>IF($B19=P$1,$A19,0)</f>
        <v>0</v>
      </c>
      <c r="Q19" s="14">
        <f>IF($B19=Q$1,$A19,0)</f>
        <v>0</v>
      </c>
      <c r="R19" s="14">
        <f>IF($B19=R$1,$A19,0)</f>
        <v>0</v>
      </c>
      <c r="S19" s="14">
        <f>IF($B19=S$1,$A19,0)</f>
        <v>0</v>
      </c>
    </row>
    <row r="20" spans="1:31" x14ac:dyDescent="0.25">
      <c r="A20" s="3">
        <v>530</v>
      </c>
      <c r="B20" s="5" t="s">
        <v>4</v>
      </c>
      <c r="C20" s="4" t="s">
        <v>44</v>
      </c>
      <c r="D20" s="4" t="s">
        <v>45</v>
      </c>
      <c r="E20" s="4" t="s">
        <v>46</v>
      </c>
      <c r="F20" s="5">
        <v>1</v>
      </c>
      <c r="G20" s="5">
        <v>3</v>
      </c>
      <c r="H20" s="15">
        <f>MAX(F20:G20)</f>
        <v>3</v>
      </c>
      <c r="I20" s="15">
        <f>+F20+G20</f>
        <v>4</v>
      </c>
      <c r="J20" s="15">
        <f>ABS(F20-G20)</f>
        <v>2</v>
      </c>
      <c r="K20" s="16">
        <f>IF($B20=K$1,$A20,0)</f>
        <v>0</v>
      </c>
      <c r="L20" s="16">
        <f>IF($B20=L$1,$A20,0)</f>
        <v>0</v>
      </c>
      <c r="M20" s="16">
        <f>IF($B20=M$1,$A20,0)</f>
        <v>0</v>
      </c>
      <c r="N20" s="16">
        <f>IF($B20=N$1,$A20,0)</f>
        <v>0</v>
      </c>
      <c r="O20" s="16">
        <f>IF($B20=O$1,$A20,0)</f>
        <v>530</v>
      </c>
      <c r="P20" s="16">
        <f>IF($B20=P$1,$A20,0)</f>
        <v>0</v>
      </c>
      <c r="Q20" s="16">
        <f>IF($B20=Q$1,$A20,0)</f>
        <v>0</v>
      </c>
      <c r="R20" s="16">
        <f>IF($B20=R$1,$A20,0)</f>
        <v>0</v>
      </c>
      <c r="S20" s="16">
        <f>IF($B20=S$1,$A20,0)</f>
        <v>0</v>
      </c>
    </row>
    <row r="21" spans="1:31" x14ac:dyDescent="0.25">
      <c r="A21" s="1">
        <v>508</v>
      </c>
      <c r="B21" s="11" t="s">
        <v>4</v>
      </c>
      <c r="C21" t="s">
        <v>47</v>
      </c>
      <c r="D21" t="s">
        <v>48</v>
      </c>
      <c r="E21" t="s">
        <v>49</v>
      </c>
      <c r="F21" s="2">
        <v>4</v>
      </c>
      <c r="G21" s="2">
        <v>0</v>
      </c>
      <c r="H21" s="15">
        <f>MAX(F21:G21)</f>
        <v>4</v>
      </c>
      <c r="I21" s="15">
        <f>+F21+G21</f>
        <v>4</v>
      </c>
      <c r="J21" s="15">
        <f>ABS(F21-G21)</f>
        <v>4</v>
      </c>
      <c r="K21" s="14">
        <f>IF($B21=K$1,$A21,0)</f>
        <v>0</v>
      </c>
      <c r="L21" s="14">
        <f>IF($B21=L$1,$A21,0)</f>
        <v>0</v>
      </c>
      <c r="M21" s="14">
        <f>IF($B21=M$1,$A21,0)</f>
        <v>0</v>
      </c>
      <c r="N21" s="14">
        <f>IF($B21=N$1,$A21,0)</f>
        <v>0</v>
      </c>
      <c r="O21" s="14">
        <f>IF($B21=O$1,$A21,0)</f>
        <v>508</v>
      </c>
      <c r="P21" s="14">
        <f>IF($B21=P$1,$A21,0)</f>
        <v>0</v>
      </c>
      <c r="Q21" s="14">
        <f>IF($B21=Q$1,$A21,0)</f>
        <v>0</v>
      </c>
      <c r="R21" s="14">
        <f>IF($B21=R$1,$A21,0)</f>
        <v>0</v>
      </c>
      <c r="S21" s="14">
        <f>IF($B21=S$1,$A21,0)</f>
        <v>0</v>
      </c>
    </row>
    <row r="22" spans="1:31" x14ac:dyDescent="0.25">
      <c r="A22" s="1">
        <v>500</v>
      </c>
      <c r="B22" s="2" t="s">
        <v>7</v>
      </c>
      <c r="C22" t="s">
        <v>50</v>
      </c>
      <c r="D22" t="s">
        <v>51</v>
      </c>
      <c r="E22" t="s">
        <v>52</v>
      </c>
      <c r="F22" s="2">
        <v>3</v>
      </c>
      <c r="G22" s="2">
        <v>5</v>
      </c>
      <c r="H22" s="15">
        <f>MAX(F22:G22)</f>
        <v>5</v>
      </c>
      <c r="I22" s="15">
        <f>+F22+G22</f>
        <v>8</v>
      </c>
      <c r="J22" s="15">
        <f>ABS(F22-G22)</f>
        <v>2</v>
      </c>
      <c r="K22" s="14">
        <f>IF($B22=K$1,$A22,0)</f>
        <v>0</v>
      </c>
      <c r="L22" s="14">
        <f>IF($B22=L$1,$A22,0)</f>
        <v>0</v>
      </c>
      <c r="M22" s="14">
        <f>IF($B22=M$1,$A22,0)</f>
        <v>0</v>
      </c>
      <c r="N22" s="14">
        <f>IF($B22=N$1,$A22,0)</f>
        <v>500</v>
      </c>
      <c r="O22" s="14">
        <f>IF($B22=O$1,$A22,0)</f>
        <v>0</v>
      </c>
      <c r="P22" s="14">
        <f>IF($B22=P$1,$A22,0)</f>
        <v>0</v>
      </c>
      <c r="Q22" s="14">
        <f>IF($B22=Q$1,$A22,0)</f>
        <v>0</v>
      </c>
      <c r="R22" s="14">
        <f>IF($B22=R$1,$A22,0)</f>
        <v>0</v>
      </c>
      <c r="S22" s="14">
        <f>IF($B22=S$1,$A22,0)</f>
        <v>0</v>
      </c>
    </row>
    <row r="23" spans="1:31" x14ac:dyDescent="0.25">
      <c r="A23" s="1">
        <v>500</v>
      </c>
      <c r="B23" s="2" t="s">
        <v>7</v>
      </c>
      <c r="C23" t="s">
        <v>53</v>
      </c>
      <c r="D23" t="s">
        <v>54</v>
      </c>
      <c r="E23" t="s">
        <v>37</v>
      </c>
      <c r="F23" s="2">
        <v>1</v>
      </c>
      <c r="G23" s="2">
        <v>2</v>
      </c>
      <c r="H23" s="15">
        <f>MAX(F23:G23)</f>
        <v>2</v>
      </c>
      <c r="I23" s="15">
        <f>+F23+G23</f>
        <v>3</v>
      </c>
      <c r="J23" s="15">
        <f>ABS(F23-G23)</f>
        <v>1</v>
      </c>
      <c r="K23" s="14">
        <f>IF($B23=K$1,$A23,0)</f>
        <v>0</v>
      </c>
      <c r="L23" s="14">
        <f>IF($B23=L$1,$A23,0)</f>
        <v>0</v>
      </c>
      <c r="M23" s="14">
        <f>IF($B23=M$1,$A23,0)</f>
        <v>0</v>
      </c>
      <c r="N23" s="14">
        <f>IF($B23=N$1,$A23,0)</f>
        <v>500</v>
      </c>
      <c r="O23" s="14">
        <f>IF($B23=O$1,$A23,0)</f>
        <v>0</v>
      </c>
      <c r="P23" s="14">
        <f>IF($B23=P$1,$A23,0)</f>
        <v>0</v>
      </c>
      <c r="Q23" s="14">
        <f>IF($B23=Q$1,$A23,0)</f>
        <v>0</v>
      </c>
      <c r="R23" s="14">
        <f>IF($B23=R$1,$A23,0)</f>
        <v>0</v>
      </c>
      <c r="S23" s="14">
        <f>IF($B23=S$1,$A23,0)</f>
        <v>0</v>
      </c>
    </row>
    <row r="24" spans="1:31" x14ac:dyDescent="0.25">
      <c r="A24" s="1">
        <v>500</v>
      </c>
      <c r="B24" s="11" t="s">
        <v>0</v>
      </c>
      <c r="C24" t="s">
        <v>55</v>
      </c>
      <c r="D24" t="s">
        <v>56</v>
      </c>
      <c r="E24" t="s">
        <v>57</v>
      </c>
      <c r="F24" s="2">
        <v>2</v>
      </c>
      <c r="G24" s="2">
        <v>4</v>
      </c>
      <c r="H24" s="15">
        <f>MAX(F24:G24)</f>
        <v>4</v>
      </c>
      <c r="I24" s="15">
        <f>+F24+G24</f>
        <v>6</v>
      </c>
      <c r="J24" s="15">
        <f>ABS(F24-G24)</f>
        <v>2</v>
      </c>
      <c r="K24" s="14">
        <f>IF($B24=K$1,$A24,0)</f>
        <v>0</v>
      </c>
      <c r="L24" s="14">
        <f>IF($B24=L$1,$A24,0)</f>
        <v>0</v>
      </c>
      <c r="M24" s="14">
        <f>IF($B24=M$1,$A24,0)</f>
        <v>0</v>
      </c>
      <c r="N24" s="14">
        <f>IF($B24=N$1,$A24,0)</f>
        <v>0</v>
      </c>
      <c r="O24" s="14">
        <f>IF($B24=O$1,$A24,0)</f>
        <v>0</v>
      </c>
      <c r="P24" s="14">
        <f>IF($B24=P$1,$A24,0)</f>
        <v>0</v>
      </c>
      <c r="Q24" s="14">
        <f>IF($B24=Q$1,$A24,0)</f>
        <v>500</v>
      </c>
      <c r="R24" s="14">
        <f>IF($B24=R$1,$A24,0)</f>
        <v>0</v>
      </c>
      <c r="S24" s="14">
        <f>IF($B24=S$1,$A24,0)</f>
        <v>0</v>
      </c>
    </row>
    <row r="25" spans="1:31" x14ac:dyDescent="0.25">
      <c r="A25" s="1">
        <v>500</v>
      </c>
      <c r="B25" s="2" t="s">
        <v>5</v>
      </c>
      <c r="C25" t="s">
        <v>74</v>
      </c>
      <c r="D25" t="s">
        <v>75</v>
      </c>
      <c r="H25" s="15">
        <f>MAX(F25:G25)</f>
        <v>0</v>
      </c>
      <c r="I25" s="15">
        <f>+F25+G25</f>
        <v>0</v>
      </c>
      <c r="J25" s="15">
        <f>ABS(F25-G25)</f>
        <v>0</v>
      </c>
      <c r="K25" s="14">
        <f>IF($B25=K$1,$A25,0)</f>
        <v>0</v>
      </c>
      <c r="L25" s="14">
        <f>IF($B25=L$1,$A25,0)</f>
        <v>0</v>
      </c>
      <c r="M25" s="14">
        <f>IF($B25=M$1,$A25,0)</f>
        <v>0</v>
      </c>
      <c r="N25" s="14">
        <f>IF($B25=N$1,$A25,0)</f>
        <v>0</v>
      </c>
      <c r="O25" s="14">
        <f>IF($B25=O$1,$A25,0)</f>
        <v>0</v>
      </c>
      <c r="P25" s="14">
        <f>IF($B25=P$1,$A25,0)</f>
        <v>0</v>
      </c>
      <c r="Q25" s="14">
        <f>IF($B25=Q$1,$A25,0)</f>
        <v>0</v>
      </c>
      <c r="R25" s="14">
        <f>IF($B25=R$1,$A25,0)</f>
        <v>0</v>
      </c>
      <c r="S25" s="14">
        <f>IF($B25=S$1,$A25,0)</f>
        <v>500</v>
      </c>
    </row>
    <row r="26" spans="1:31" x14ac:dyDescent="0.25">
      <c r="A26" s="1">
        <v>400</v>
      </c>
      <c r="B26" s="2" t="s">
        <v>1</v>
      </c>
      <c r="C26" t="s">
        <v>58</v>
      </c>
      <c r="D26" t="s">
        <v>59</v>
      </c>
      <c r="E26" t="s">
        <v>31</v>
      </c>
      <c r="F26" s="2">
        <v>1</v>
      </c>
      <c r="G26" s="2">
        <v>0</v>
      </c>
      <c r="H26" s="15">
        <f>MAX(F26:G26)</f>
        <v>1</v>
      </c>
      <c r="I26" s="15">
        <f>+F26+G26</f>
        <v>1</v>
      </c>
      <c r="J26" s="15">
        <f>ABS(F26-G26)</f>
        <v>1</v>
      </c>
      <c r="K26" s="14">
        <f>IF($B26=K$1,$A26,0)</f>
        <v>0</v>
      </c>
      <c r="L26" s="14">
        <f>IF($B26=L$1,$A26,0)</f>
        <v>400</v>
      </c>
      <c r="M26" s="14">
        <f>IF($B26=M$1,$A26,0)</f>
        <v>0</v>
      </c>
      <c r="N26" s="14">
        <f>IF($B26=N$1,$A26,0)</f>
        <v>0</v>
      </c>
      <c r="O26" s="14">
        <f>IF($B26=O$1,$A26,0)</f>
        <v>0</v>
      </c>
      <c r="P26" s="14">
        <f>IF($B26=P$1,$A26,0)</f>
        <v>0</v>
      </c>
      <c r="Q26" s="14">
        <f>IF($B26=Q$1,$A26,0)</f>
        <v>0</v>
      </c>
      <c r="R26" s="14">
        <f>IF($B26=R$1,$A26,0)</f>
        <v>0</v>
      </c>
      <c r="S26" s="14">
        <f>IF($B26=S$1,$A26,0)</f>
        <v>0</v>
      </c>
    </row>
    <row r="27" spans="1:31" x14ac:dyDescent="0.25">
      <c r="A27" s="1">
        <v>380</v>
      </c>
      <c r="B27" s="2" t="s">
        <v>6</v>
      </c>
      <c r="C27" t="s">
        <v>60</v>
      </c>
      <c r="D27" t="s">
        <v>61</v>
      </c>
      <c r="E27" t="s">
        <v>62</v>
      </c>
      <c r="F27" s="2">
        <v>0</v>
      </c>
      <c r="G27" s="2">
        <v>1</v>
      </c>
      <c r="H27" s="15">
        <f>MAX(F27:G27)</f>
        <v>1</v>
      </c>
      <c r="I27" s="15">
        <f>+F27+G27</f>
        <v>1</v>
      </c>
      <c r="J27" s="15">
        <f>ABS(F27-G27)</f>
        <v>1</v>
      </c>
      <c r="K27" s="14">
        <f>IF($B27=K$1,$A27,0)</f>
        <v>0</v>
      </c>
      <c r="L27" s="14">
        <f>IF($B27=L$1,$A27,0)</f>
        <v>0</v>
      </c>
      <c r="M27" s="14">
        <f>IF($B27=M$1,$A27,0)</f>
        <v>380</v>
      </c>
      <c r="N27" s="14">
        <f>IF($B27=N$1,$A27,0)</f>
        <v>0</v>
      </c>
      <c r="O27" s="14">
        <f>IF($B27=O$1,$A27,0)</f>
        <v>0</v>
      </c>
      <c r="P27" s="14">
        <f>IF($B27=P$1,$A27,0)</f>
        <v>0</v>
      </c>
      <c r="Q27" s="14">
        <f>IF($B27=Q$1,$A27,0)</f>
        <v>0</v>
      </c>
      <c r="R27" s="14">
        <f>IF($B27=R$1,$A27,0)</f>
        <v>0</v>
      </c>
      <c r="S27" s="14">
        <f>IF($B27=S$1,$A27,0)</f>
        <v>0</v>
      </c>
    </row>
    <row r="28" spans="1:31" x14ac:dyDescent="0.25">
      <c r="A28" s="1">
        <v>330</v>
      </c>
      <c r="B28" s="2" t="s">
        <v>7</v>
      </c>
      <c r="C28" t="s">
        <v>63</v>
      </c>
      <c r="D28" t="s">
        <v>64</v>
      </c>
      <c r="E28" t="s">
        <v>65</v>
      </c>
      <c r="F28" s="2">
        <v>2</v>
      </c>
      <c r="G28" s="2">
        <v>0</v>
      </c>
      <c r="H28" s="15">
        <f>MAX(F28:G28)</f>
        <v>2</v>
      </c>
      <c r="I28" s="15">
        <f>+F28+G28</f>
        <v>2</v>
      </c>
      <c r="J28" s="15">
        <f>ABS(F28-G28)</f>
        <v>2</v>
      </c>
      <c r="K28" s="14">
        <f>IF($B28=K$1,$A28,0)</f>
        <v>0</v>
      </c>
      <c r="L28" s="14">
        <f>IF($B28=L$1,$A28,0)</f>
        <v>0</v>
      </c>
      <c r="M28" s="14">
        <f>IF($B28=M$1,$A28,0)</f>
        <v>0</v>
      </c>
      <c r="N28" s="14">
        <f>IF($B28=N$1,$A28,0)</f>
        <v>330</v>
      </c>
      <c r="O28" s="14">
        <f>IF($B28=O$1,$A28,0)</f>
        <v>0</v>
      </c>
      <c r="P28" s="14">
        <f>IF($B28=P$1,$A28,0)</f>
        <v>0</v>
      </c>
      <c r="Q28" s="14">
        <f>IF($B28=Q$1,$A28,0)</f>
        <v>0</v>
      </c>
      <c r="R28" s="14">
        <f>IF($B28=R$1,$A28,0)</f>
        <v>0</v>
      </c>
      <c r="S28" s="14">
        <f>IF($B28=S$1,$A28,0)</f>
        <v>0</v>
      </c>
    </row>
    <row r="29" spans="1:31" s="4" customFormat="1" x14ac:dyDescent="0.25">
      <c r="A29" s="1">
        <v>250</v>
      </c>
      <c r="B29" s="2" t="s">
        <v>2</v>
      </c>
      <c r="C29" t="s">
        <v>66</v>
      </c>
      <c r="D29" t="s">
        <v>67</v>
      </c>
      <c r="E29" t="s">
        <v>68</v>
      </c>
      <c r="F29" s="2">
        <v>3</v>
      </c>
      <c r="G29" s="2">
        <v>0</v>
      </c>
      <c r="H29" s="15">
        <f>MAX(F29:G29)</f>
        <v>3</v>
      </c>
      <c r="I29" s="15">
        <f>+F29+G29</f>
        <v>3</v>
      </c>
      <c r="J29" s="15">
        <f>ABS(F29-G29)</f>
        <v>3</v>
      </c>
      <c r="K29" s="14">
        <f>IF($B29=K$1,$A29,0)</f>
        <v>0</v>
      </c>
      <c r="L29" s="14">
        <f>IF($B29=L$1,$A29,0)</f>
        <v>0</v>
      </c>
      <c r="M29" s="14">
        <f>IF($B29=M$1,$A29,0)</f>
        <v>0</v>
      </c>
      <c r="N29" s="14">
        <f>IF($B29=N$1,$A29,0)</f>
        <v>0</v>
      </c>
      <c r="O29" s="14">
        <f>IF($B29=O$1,$A29,0)</f>
        <v>0</v>
      </c>
      <c r="P29" s="14">
        <f>IF($B29=P$1,$A29,0)</f>
        <v>250</v>
      </c>
      <c r="Q29" s="14">
        <f>IF($B29=Q$1,$A29,0)</f>
        <v>0</v>
      </c>
      <c r="R29" s="14">
        <f>IF($B29=R$1,$A29,0)</f>
        <v>0</v>
      </c>
      <c r="S29" s="14">
        <f>IF($B29=S$1,$A29,0)</f>
        <v>0</v>
      </c>
      <c r="T29"/>
      <c r="U29"/>
      <c r="V29"/>
      <c r="W29"/>
      <c r="X29"/>
      <c r="Y29"/>
      <c r="Z29"/>
      <c r="AA29"/>
      <c r="AB29"/>
      <c r="AC29"/>
      <c r="AD29"/>
      <c r="AE29"/>
    </row>
    <row r="30" spans="1:31" x14ac:dyDescent="0.25">
      <c r="A30" s="1">
        <v>250</v>
      </c>
      <c r="B30" s="2" t="s">
        <v>7</v>
      </c>
      <c r="C30" t="s">
        <v>69</v>
      </c>
      <c r="D30" t="s">
        <v>70</v>
      </c>
      <c r="E30" t="s">
        <v>71</v>
      </c>
      <c r="F30" s="2">
        <v>0</v>
      </c>
      <c r="G30" s="2">
        <v>2</v>
      </c>
      <c r="H30" s="15">
        <f>MAX(F30:G30)</f>
        <v>2</v>
      </c>
      <c r="I30" s="15">
        <f>+F30+G30</f>
        <v>2</v>
      </c>
      <c r="J30" s="15">
        <f>ABS(F30-G30)</f>
        <v>2</v>
      </c>
      <c r="K30" s="14">
        <f>IF($B30=K$1,$A30,0)</f>
        <v>0</v>
      </c>
      <c r="L30" s="14">
        <f>IF($B30=L$1,$A30,0)</f>
        <v>0</v>
      </c>
      <c r="M30" s="14">
        <f>IF($B30=M$1,$A30,0)</f>
        <v>0</v>
      </c>
      <c r="N30" s="14">
        <f>IF($B30=N$1,$A30,0)</f>
        <v>250</v>
      </c>
      <c r="O30" s="14">
        <f>IF($B30=O$1,$A30,0)</f>
        <v>0</v>
      </c>
      <c r="P30" s="14">
        <f>IF($B30=P$1,$A30,0)</f>
        <v>0</v>
      </c>
      <c r="Q30" s="14">
        <f>IF($B30=Q$1,$A30,0)</f>
        <v>0</v>
      </c>
      <c r="R30" s="14">
        <f>IF($B30=R$1,$A30,0)</f>
        <v>0</v>
      </c>
      <c r="S30" s="14">
        <f>IF($B30=S$1,$A30,0)</f>
        <v>0</v>
      </c>
    </row>
    <row r="31" spans="1:31" x14ac:dyDescent="0.25">
      <c r="A31" s="1">
        <v>250</v>
      </c>
      <c r="B31" s="11" t="s">
        <v>2</v>
      </c>
      <c r="C31" t="s">
        <v>72</v>
      </c>
      <c r="D31" t="s">
        <v>73</v>
      </c>
      <c r="E31" t="s">
        <v>10</v>
      </c>
      <c r="F31" s="2">
        <v>0</v>
      </c>
      <c r="G31" s="2">
        <v>3</v>
      </c>
      <c r="H31" s="15">
        <f>MAX(F31:G31)</f>
        <v>3</v>
      </c>
      <c r="I31" s="15">
        <f>+F31+G31</f>
        <v>3</v>
      </c>
      <c r="J31" s="15">
        <f>ABS(F31-G31)</f>
        <v>3</v>
      </c>
      <c r="K31" s="14">
        <f>IF($B31=K$1,$A31,0)</f>
        <v>0</v>
      </c>
      <c r="L31" s="14">
        <f>IF($B31=L$1,$A31,0)</f>
        <v>0</v>
      </c>
      <c r="M31" s="14">
        <f>IF($B31=M$1,$A31,0)</f>
        <v>0</v>
      </c>
      <c r="N31" s="14">
        <f>IF($B31=N$1,$A31,0)</f>
        <v>0</v>
      </c>
      <c r="O31" s="14">
        <f>IF($B31=O$1,$A31,0)</f>
        <v>0</v>
      </c>
      <c r="P31" s="14">
        <f>IF($B31=P$1,$A31,0)</f>
        <v>250</v>
      </c>
      <c r="Q31" s="14">
        <f>IF($B31=Q$1,$A31,0)</f>
        <v>0</v>
      </c>
      <c r="R31" s="14">
        <f>IF($B31=R$1,$A31,0)</f>
        <v>0</v>
      </c>
      <c r="S31" s="14">
        <f>IF($B31=S$1,$A31,0)</f>
        <v>0</v>
      </c>
    </row>
    <row r="32" spans="1:31" x14ac:dyDescent="0.25">
      <c r="A32" s="3">
        <v>200</v>
      </c>
      <c r="B32" s="5" t="s">
        <v>1</v>
      </c>
      <c r="C32" s="4" t="s">
        <v>76</v>
      </c>
      <c r="D32" s="4" t="s">
        <v>77</v>
      </c>
      <c r="E32" s="4" t="s">
        <v>78</v>
      </c>
      <c r="F32" s="5">
        <v>0</v>
      </c>
      <c r="G32" s="5">
        <v>6</v>
      </c>
      <c r="H32" s="15">
        <f>MAX(F32:G32)</f>
        <v>6</v>
      </c>
      <c r="I32" s="15">
        <f>+F32+G32</f>
        <v>6</v>
      </c>
      <c r="J32" s="15">
        <f>ABS(F32-G32)</f>
        <v>6</v>
      </c>
      <c r="K32" s="16">
        <f>IF($B32=K$1,$A32,0)</f>
        <v>0</v>
      </c>
      <c r="L32" s="16">
        <f>IF($B32=L$1,$A32,0)</f>
        <v>200</v>
      </c>
      <c r="M32" s="16">
        <f>IF($B32=M$1,$A32,0)</f>
        <v>0</v>
      </c>
      <c r="N32" s="16">
        <f>IF($B32=N$1,$A32,0)</f>
        <v>0</v>
      </c>
      <c r="O32" s="16">
        <f>IF($B32=O$1,$A32,0)</f>
        <v>0</v>
      </c>
      <c r="P32" s="16">
        <f>IF($B32=P$1,$A32,0)</f>
        <v>0</v>
      </c>
      <c r="Q32" s="16">
        <f>IF($B32=Q$1,$A32,0)</f>
        <v>0</v>
      </c>
      <c r="R32" s="16">
        <f>IF($B32=R$1,$A32,0)</f>
        <v>0</v>
      </c>
      <c r="S32" s="16">
        <f>IF($B32=S$1,$A32,0)</f>
        <v>0</v>
      </c>
    </row>
    <row r="33" spans="1:31" x14ac:dyDescent="0.25">
      <c r="A33" s="1">
        <v>200</v>
      </c>
      <c r="B33" s="2" t="s">
        <v>1</v>
      </c>
      <c r="C33" t="s">
        <v>79</v>
      </c>
      <c r="D33" t="s">
        <v>80</v>
      </c>
      <c r="E33" t="s">
        <v>81</v>
      </c>
      <c r="F33" s="2">
        <v>0</v>
      </c>
      <c r="G33" s="2">
        <v>2</v>
      </c>
      <c r="H33" s="15">
        <f>MAX(F33:G33)</f>
        <v>2</v>
      </c>
      <c r="I33" s="15">
        <f>+F33+G33</f>
        <v>2</v>
      </c>
      <c r="J33" s="15">
        <f>ABS(F33-G33)</f>
        <v>2</v>
      </c>
      <c r="K33" s="14">
        <f>IF($B33=K$1,$A33,0)</f>
        <v>0</v>
      </c>
      <c r="L33" s="14">
        <f>IF($B33=L$1,$A33,0)</f>
        <v>200</v>
      </c>
      <c r="M33" s="14">
        <f>IF($B33=M$1,$A33,0)</f>
        <v>0</v>
      </c>
      <c r="N33" s="14">
        <f>IF($B33=N$1,$A33,0)</f>
        <v>0</v>
      </c>
      <c r="O33" s="14">
        <f>IF($B33=O$1,$A33,0)</f>
        <v>0</v>
      </c>
      <c r="P33" s="14">
        <f>IF($B33=P$1,$A33,0)</f>
        <v>0</v>
      </c>
      <c r="Q33" s="14">
        <f>IF($B33=Q$1,$A33,0)</f>
        <v>0</v>
      </c>
      <c r="R33" s="14">
        <f>IF($B33=R$1,$A33,0)</f>
        <v>0</v>
      </c>
      <c r="S33" s="14">
        <f>IF($B33=S$1,$A33,0)</f>
        <v>0</v>
      </c>
    </row>
    <row r="34" spans="1:31" s="4" customFormat="1" x14ac:dyDescent="0.25">
      <c r="A34" s="1">
        <v>150</v>
      </c>
      <c r="B34" s="2" t="s">
        <v>2</v>
      </c>
      <c r="C34" t="s">
        <v>82</v>
      </c>
      <c r="D34" t="s">
        <v>83</v>
      </c>
      <c r="E34" t="s">
        <v>84</v>
      </c>
      <c r="F34" s="2">
        <v>1</v>
      </c>
      <c r="G34" s="2">
        <v>3</v>
      </c>
      <c r="H34" s="15">
        <f>MAX(F34:G34)</f>
        <v>3</v>
      </c>
      <c r="I34" s="15">
        <f>+F34+G34</f>
        <v>4</v>
      </c>
      <c r="J34" s="15">
        <f>ABS(F34-G34)</f>
        <v>2</v>
      </c>
      <c r="K34" s="14">
        <f>IF($B34=K$1,$A34,0)</f>
        <v>0</v>
      </c>
      <c r="L34" s="14">
        <f>IF($B34=L$1,$A34,0)</f>
        <v>0</v>
      </c>
      <c r="M34" s="14">
        <f>IF($B34=M$1,$A34,0)</f>
        <v>0</v>
      </c>
      <c r="N34" s="14">
        <f>IF($B34=N$1,$A34,0)</f>
        <v>0</v>
      </c>
      <c r="O34" s="14">
        <f>IF($B34=O$1,$A34,0)</f>
        <v>0</v>
      </c>
      <c r="P34" s="14">
        <f>IF($B34=P$1,$A34,0)</f>
        <v>150</v>
      </c>
      <c r="Q34" s="14">
        <f>IF($B34=Q$1,$A34,0)</f>
        <v>0</v>
      </c>
      <c r="R34" s="14">
        <f>IF($B34=R$1,$A34,0)</f>
        <v>0</v>
      </c>
      <c r="S34" s="14">
        <f>IF($B34=S$1,$A34,0)</f>
        <v>0</v>
      </c>
      <c r="T34"/>
      <c r="U34"/>
      <c r="V34"/>
      <c r="W34"/>
      <c r="X34"/>
      <c r="Y34"/>
      <c r="Z34"/>
      <c r="AA34"/>
      <c r="AB34"/>
      <c r="AC34"/>
      <c r="AD34"/>
      <c r="AE34"/>
    </row>
    <row r="35" spans="1:31" s="4" customFormat="1" x14ac:dyDescent="0.25">
      <c r="A35" s="1">
        <v>150</v>
      </c>
      <c r="B35" s="2" t="s">
        <v>0</v>
      </c>
      <c r="C35" t="s">
        <v>85</v>
      </c>
      <c r="D35" t="s">
        <v>86</v>
      </c>
      <c r="E35" t="s">
        <v>87</v>
      </c>
      <c r="F35" s="2">
        <v>2</v>
      </c>
      <c r="G35" s="2">
        <v>0</v>
      </c>
      <c r="H35" s="15">
        <f>MAX(F35:G35)</f>
        <v>2</v>
      </c>
      <c r="I35" s="15">
        <f>+F35+G35</f>
        <v>2</v>
      </c>
      <c r="J35" s="15">
        <f>ABS(F35-G35)</f>
        <v>2</v>
      </c>
      <c r="K35" s="14">
        <f>IF($B35=K$1,$A35,0)</f>
        <v>0</v>
      </c>
      <c r="L35" s="14">
        <f>IF($B35=L$1,$A35,0)</f>
        <v>0</v>
      </c>
      <c r="M35" s="14">
        <f>IF($B35=M$1,$A35,0)</f>
        <v>0</v>
      </c>
      <c r="N35" s="14">
        <f>IF($B35=N$1,$A35,0)</f>
        <v>0</v>
      </c>
      <c r="O35" s="14">
        <f>IF($B35=O$1,$A35,0)</f>
        <v>0</v>
      </c>
      <c r="P35" s="14">
        <f>IF($B35=P$1,$A35,0)</f>
        <v>0</v>
      </c>
      <c r="Q35" s="14">
        <f>IF($B35=Q$1,$A35,0)</f>
        <v>150</v>
      </c>
      <c r="R35" s="14">
        <f>IF($B35=R$1,$A35,0)</f>
        <v>0</v>
      </c>
      <c r="S35" s="14">
        <f>IF($B35=S$1,$A35,0)</f>
        <v>0</v>
      </c>
      <c r="T35"/>
      <c r="U35"/>
      <c r="V35"/>
      <c r="W35"/>
      <c r="X35"/>
      <c r="Y35"/>
      <c r="Z35"/>
      <c r="AA35"/>
      <c r="AB35"/>
      <c r="AC35"/>
      <c r="AD35"/>
      <c r="AE35"/>
    </row>
    <row r="36" spans="1:31" s="4" customFormat="1" x14ac:dyDescent="0.25">
      <c r="A36" s="1">
        <v>100</v>
      </c>
      <c r="B36" s="2" t="s">
        <v>5</v>
      </c>
      <c r="C36" t="s">
        <v>88</v>
      </c>
      <c r="D36" t="s">
        <v>89</v>
      </c>
      <c r="E36" t="s">
        <v>22</v>
      </c>
      <c r="F36" s="2">
        <v>0</v>
      </c>
      <c r="G36" s="2">
        <v>2</v>
      </c>
      <c r="H36" s="15">
        <f>MAX(F36:G36)</f>
        <v>2</v>
      </c>
      <c r="I36" s="15">
        <f>+F36+G36</f>
        <v>2</v>
      </c>
      <c r="J36" s="15">
        <f>ABS(F36-G36)</f>
        <v>2</v>
      </c>
      <c r="K36" s="14">
        <f>IF($B36=K$1,$A36,0)</f>
        <v>0</v>
      </c>
      <c r="L36" s="14">
        <f>IF($B36=L$1,$A36,0)</f>
        <v>0</v>
      </c>
      <c r="M36" s="14">
        <f>IF($B36=M$1,$A36,0)</f>
        <v>0</v>
      </c>
      <c r="N36" s="14">
        <f>IF($B36=N$1,$A36,0)</f>
        <v>0</v>
      </c>
      <c r="O36" s="14">
        <f>IF($B36=O$1,$A36,0)</f>
        <v>0</v>
      </c>
      <c r="P36" s="14">
        <f>IF($B36=P$1,$A36,0)</f>
        <v>0</v>
      </c>
      <c r="Q36" s="14">
        <f>IF($B36=Q$1,$A36,0)</f>
        <v>0</v>
      </c>
      <c r="R36" s="14">
        <f>IF($B36=R$1,$A36,0)</f>
        <v>0</v>
      </c>
      <c r="S36" s="14">
        <f>IF($B36=S$1,$A36,0)</f>
        <v>100</v>
      </c>
      <c r="T36"/>
      <c r="U36"/>
      <c r="V36"/>
      <c r="W36"/>
      <c r="X36"/>
      <c r="Y36"/>
      <c r="Z36"/>
      <c r="AA36"/>
      <c r="AB36"/>
      <c r="AC36"/>
      <c r="AD36"/>
      <c r="AE36"/>
    </row>
  </sheetData>
  <sortState ref="A5:S36">
    <sortCondition descending="1" ref="A5:A36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2018-07-21T19:06:56Z</dcterms:created>
  <dcterms:modified xsi:type="dcterms:W3CDTF">2018-07-22T21:44:48Z</dcterms:modified>
</cp:coreProperties>
</file>